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11388"/>
  </bookViews>
  <sheets>
    <sheet name="РРО" sheetId="1" r:id="rId1"/>
  </sheets>
  <definedNames>
    <definedName name="_xlnm.Print_Titles" localSheetId="0">РРО!$15:$25</definedName>
  </definedNames>
  <calcPr calcId="152511"/>
</workbook>
</file>

<file path=xl/calcChain.xml><?xml version="1.0" encoding="utf-8"?>
<calcChain xmlns="http://schemas.openxmlformats.org/spreadsheetml/2006/main">
  <c r="CH192" i="1" l="1"/>
  <c r="CH191" i="1"/>
  <c r="CH190" i="1"/>
  <c r="CH189" i="1"/>
  <c r="CH188" i="1"/>
  <c r="CL187" i="1"/>
  <c r="CK187" i="1"/>
  <c r="CJ187" i="1"/>
  <c r="CI187" i="1"/>
  <c r="CH187" i="1" s="1"/>
  <c r="CH186" i="1"/>
  <c r="CH185" i="1"/>
  <c r="CH184" i="1"/>
  <c r="CH181" i="1"/>
  <c r="CH180" i="1"/>
  <c r="CH179" i="1"/>
  <c r="CH178" i="1"/>
  <c r="CH176" i="1"/>
  <c r="CL174" i="1"/>
  <c r="CK174" i="1"/>
  <c r="CJ174" i="1"/>
  <c r="CI174" i="1"/>
  <c r="CH174" i="1" s="1"/>
  <c r="CH173" i="1"/>
  <c r="CH172" i="1"/>
  <c r="CH171" i="1"/>
  <c r="CL170" i="1"/>
  <c r="CK170" i="1"/>
  <c r="CJ170" i="1"/>
  <c r="CJ169" i="1" s="1"/>
  <c r="CI170" i="1"/>
  <c r="CH170" i="1" s="1"/>
  <c r="CL169" i="1"/>
  <c r="CK169" i="1"/>
  <c r="CH168" i="1"/>
  <c r="CH166" i="1"/>
  <c r="CH165" i="1"/>
  <c r="CH164" i="1"/>
  <c r="CL163" i="1"/>
  <c r="CK163" i="1"/>
  <c r="CJ163" i="1"/>
  <c r="CI163" i="1"/>
  <c r="CH163" i="1"/>
  <c r="CH162" i="1"/>
  <c r="CH161" i="1"/>
  <c r="CH160" i="1"/>
  <c r="CH159" i="1"/>
  <c r="CH158" i="1"/>
  <c r="CH157" i="1"/>
  <c r="CL156" i="1"/>
  <c r="CK156" i="1"/>
  <c r="CH156" i="1" s="1"/>
  <c r="CJ156" i="1"/>
  <c r="CJ155" i="1" s="1"/>
  <c r="CI156" i="1"/>
  <c r="CL155" i="1"/>
  <c r="CI155" i="1"/>
  <c r="CH154" i="1"/>
  <c r="CH152" i="1"/>
  <c r="CH151" i="1"/>
  <c r="CH149" i="1"/>
  <c r="CH148" i="1"/>
  <c r="CH147" i="1"/>
  <c r="CL146" i="1"/>
  <c r="CK146" i="1"/>
  <c r="CH146" i="1" s="1"/>
  <c r="CJ146" i="1"/>
  <c r="CI146" i="1"/>
  <c r="CH145" i="1"/>
  <c r="CH144" i="1"/>
  <c r="CH142" i="1"/>
  <c r="CH141" i="1"/>
  <c r="CH139" i="1"/>
  <c r="CH137" i="1"/>
  <c r="CH135" i="1"/>
  <c r="CH134" i="1"/>
  <c r="CH127" i="1"/>
  <c r="CH124" i="1"/>
  <c r="CH123" i="1"/>
  <c r="CH121" i="1"/>
  <c r="CH119" i="1"/>
  <c r="CH117" i="1"/>
  <c r="CH115" i="1"/>
  <c r="CH114" i="1"/>
  <c r="CH112" i="1"/>
  <c r="CH110" i="1"/>
  <c r="CH108" i="1"/>
  <c r="CH107" i="1"/>
  <c r="CH105" i="1"/>
  <c r="CH103" i="1"/>
  <c r="CH101" i="1"/>
  <c r="CH98" i="1"/>
  <c r="CH96" i="1"/>
  <c r="CH95" i="1"/>
  <c r="CH94" i="1"/>
  <c r="CH93" i="1"/>
  <c r="CL92" i="1"/>
  <c r="CH92" i="1" s="1"/>
  <c r="CK92" i="1"/>
  <c r="CJ92" i="1"/>
  <c r="CI92" i="1"/>
  <c r="BD192" i="1"/>
  <c r="BD191" i="1"/>
  <c r="BD190" i="1"/>
  <c r="BD189" i="1"/>
  <c r="BD188" i="1"/>
  <c r="BH187" i="1"/>
  <c r="BH91" i="1" s="1"/>
  <c r="BH193" i="1" s="1"/>
  <c r="BH194" i="1" s="1"/>
  <c r="BG187" i="1"/>
  <c r="BF187" i="1"/>
  <c r="BE187" i="1"/>
  <c r="BD187" i="1"/>
  <c r="BD186" i="1"/>
  <c r="BD185" i="1"/>
  <c r="BD184" i="1"/>
  <c r="BD181" i="1"/>
  <c r="BD180" i="1"/>
  <c r="BD179" i="1"/>
  <c r="BD178" i="1"/>
  <c r="BD176" i="1"/>
  <c r="BH174" i="1"/>
  <c r="BG174" i="1"/>
  <c r="BF174" i="1"/>
  <c r="BE174" i="1"/>
  <c r="BD174" i="1" s="1"/>
  <c r="BD173" i="1"/>
  <c r="BD172" i="1"/>
  <c r="BD171" i="1"/>
  <c r="BH170" i="1"/>
  <c r="BG170" i="1"/>
  <c r="BF170" i="1"/>
  <c r="BE170" i="1"/>
  <c r="BD170" i="1" s="1"/>
  <c r="BH169" i="1"/>
  <c r="BG169" i="1"/>
  <c r="BF169" i="1"/>
  <c r="BD168" i="1"/>
  <c r="BD166" i="1"/>
  <c r="BD165" i="1"/>
  <c r="BD164" i="1"/>
  <c r="BH163" i="1"/>
  <c r="BG163" i="1"/>
  <c r="BD163" i="1" s="1"/>
  <c r="BF163" i="1"/>
  <c r="BE163" i="1"/>
  <c r="BD162" i="1"/>
  <c r="BD161" i="1"/>
  <c r="BD160" i="1"/>
  <c r="BD159" i="1"/>
  <c r="BD158" i="1"/>
  <c r="BD157" i="1"/>
  <c r="BH156" i="1"/>
  <c r="BG156" i="1"/>
  <c r="BF156" i="1"/>
  <c r="BF155" i="1" s="1"/>
  <c r="BD155" i="1" s="1"/>
  <c r="BE156" i="1"/>
  <c r="BH155" i="1"/>
  <c r="BG155" i="1"/>
  <c r="BE155" i="1"/>
  <c r="BD154" i="1"/>
  <c r="BD152" i="1"/>
  <c r="BD151" i="1"/>
  <c r="BD149" i="1"/>
  <c r="BD148" i="1"/>
  <c r="BD147" i="1"/>
  <c r="BH146" i="1"/>
  <c r="BG146" i="1"/>
  <c r="BF146" i="1"/>
  <c r="BD146" i="1" s="1"/>
  <c r="BE146" i="1"/>
  <c r="BD145" i="1"/>
  <c r="BD144" i="1"/>
  <c r="BD142" i="1"/>
  <c r="BD141" i="1"/>
  <c r="BD139" i="1"/>
  <c r="BD137" i="1"/>
  <c r="BD135" i="1"/>
  <c r="BD134" i="1"/>
  <c r="BD127" i="1"/>
  <c r="BD124" i="1"/>
  <c r="BD123" i="1"/>
  <c r="BD121" i="1"/>
  <c r="BD119" i="1"/>
  <c r="BD117" i="1"/>
  <c r="BD115" i="1"/>
  <c r="BD114" i="1"/>
  <c r="BD112" i="1"/>
  <c r="BD110" i="1"/>
  <c r="BD108" i="1"/>
  <c r="BD107" i="1"/>
  <c r="BD105" i="1"/>
  <c r="BD103" i="1"/>
  <c r="BD101" i="1"/>
  <c r="BD98" i="1"/>
  <c r="BD96" i="1"/>
  <c r="BD95" i="1"/>
  <c r="BD94" i="1"/>
  <c r="BH92" i="1"/>
  <c r="BG92" i="1"/>
  <c r="BF92" i="1"/>
  <c r="BF91" i="1" s="1"/>
  <c r="BF193" i="1" s="1"/>
  <c r="BF194" i="1" s="1"/>
  <c r="BE92" i="1"/>
  <c r="BG91" i="1"/>
  <c r="BG193" i="1" s="1"/>
  <c r="BG194" i="1" s="1"/>
  <c r="DC193" i="1"/>
  <c r="DD193" i="1"/>
  <c r="DE193" i="1"/>
  <c r="DE194" i="1" s="1"/>
  <c r="DF193" i="1"/>
  <c r="DF194" i="1" s="1"/>
  <c r="DG193" i="1"/>
  <c r="DH193" i="1"/>
  <c r="DI193" i="1"/>
  <c r="DI194" i="1" s="1"/>
  <c r="DJ193" i="1"/>
  <c r="DJ194" i="1" s="1"/>
  <c r="DK193" i="1"/>
  <c r="DL193" i="1"/>
  <c r="DM193" i="1"/>
  <c r="DM194" i="1" s="1"/>
  <c r="DN193" i="1"/>
  <c r="DN194" i="1" s="1"/>
  <c r="DO193" i="1"/>
  <c r="DP193" i="1"/>
  <c r="DC194" i="1"/>
  <c r="DD194" i="1"/>
  <c r="DG194" i="1"/>
  <c r="DH194" i="1"/>
  <c r="DK194" i="1"/>
  <c r="DL194" i="1"/>
  <c r="DO194" i="1"/>
  <c r="DP194" i="1"/>
  <c r="CN193" i="1"/>
  <c r="CO193" i="1"/>
  <c r="CO194" i="1" s="1"/>
  <c r="CP193" i="1"/>
  <c r="CP194" i="1" s="1"/>
  <c r="CQ193" i="1"/>
  <c r="CQ194" i="1" s="1"/>
  <c r="CR193" i="1"/>
  <c r="CS193" i="1"/>
  <c r="CS194" i="1" s="1"/>
  <c r="CT193" i="1"/>
  <c r="CT194" i="1" s="1"/>
  <c r="CU193" i="1"/>
  <c r="CU194" i="1" s="1"/>
  <c r="CV193" i="1"/>
  <c r="CW193" i="1"/>
  <c r="CW194" i="1" s="1"/>
  <c r="CX193" i="1"/>
  <c r="CX194" i="1" s="1"/>
  <c r="CY193" i="1"/>
  <c r="CY194" i="1" s="1"/>
  <c r="CZ193" i="1"/>
  <c r="DA193" i="1"/>
  <c r="DA194" i="1" s="1"/>
  <c r="DB193" i="1"/>
  <c r="DB194" i="1" s="1"/>
  <c r="CN194" i="1"/>
  <c r="CR194" i="1"/>
  <c r="CV194" i="1"/>
  <c r="CZ194" i="1"/>
  <c r="CB193" i="1"/>
  <c r="CD193" i="1"/>
  <c r="CE193" i="1"/>
  <c r="CF193" i="1"/>
  <c r="CM193" i="1"/>
  <c r="CB194" i="1"/>
  <c r="CD194" i="1"/>
  <c r="CE194" i="1"/>
  <c r="CF194" i="1"/>
  <c r="CM194" i="1"/>
  <c r="BL193" i="1"/>
  <c r="BM193" i="1"/>
  <c r="BN193" i="1"/>
  <c r="BO193" i="1"/>
  <c r="BP193" i="1"/>
  <c r="BQ193" i="1"/>
  <c r="BR193" i="1"/>
  <c r="BS193" i="1"/>
  <c r="BT193" i="1"/>
  <c r="BU193" i="1"/>
  <c r="BV193" i="1"/>
  <c r="BW193" i="1"/>
  <c r="BX193" i="1"/>
  <c r="BY193" i="1"/>
  <c r="BZ193" i="1"/>
  <c r="CA193" i="1"/>
  <c r="BL194" i="1"/>
  <c r="BM194" i="1"/>
  <c r="BN194" i="1"/>
  <c r="BO194" i="1"/>
  <c r="BP194" i="1"/>
  <c r="BQ194" i="1"/>
  <c r="BR194" i="1"/>
  <c r="BS194" i="1"/>
  <c r="BT194" i="1"/>
  <c r="BU194" i="1"/>
  <c r="BV194" i="1"/>
  <c r="BW194" i="1"/>
  <c r="BX194" i="1"/>
  <c r="BY194" i="1"/>
  <c r="BZ194" i="1"/>
  <c r="CA194" i="1"/>
  <c r="AZ193" i="1"/>
  <c r="BA193" i="1"/>
  <c r="BB193" i="1"/>
  <c r="BC193" i="1"/>
  <c r="BI193" i="1"/>
  <c r="BJ193" i="1"/>
  <c r="BK193" i="1"/>
  <c r="AZ194" i="1"/>
  <c r="BA194" i="1"/>
  <c r="BB194" i="1"/>
  <c r="BC194" i="1"/>
  <c r="BI194" i="1"/>
  <c r="BJ194" i="1"/>
  <c r="BK194" i="1"/>
  <c r="AO193" i="1"/>
  <c r="AP193" i="1"/>
  <c r="AP194" i="1" s="1"/>
  <c r="AQ193" i="1"/>
  <c r="AQ194" i="1" s="1"/>
  <c r="AR193" i="1"/>
  <c r="AR194" i="1" s="1"/>
  <c r="AS193" i="1"/>
  <c r="AT193" i="1"/>
  <c r="AT194" i="1" s="1"/>
  <c r="AU193" i="1"/>
  <c r="AU194" i="1" s="1"/>
  <c r="AV193" i="1"/>
  <c r="AV194" i="1" s="1"/>
  <c r="AW193" i="1"/>
  <c r="AX193" i="1"/>
  <c r="AX194" i="1" s="1"/>
  <c r="AY193" i="1"/>
  <c r="AY194" i="1" s="1"/>
  <c r="AO194" i="1"/>
  <c r="AS194" i="1"/>
  <c r="AW194" i="1"/>
  <c r="AF193" i="1"/>
  <c r="AG193" i="1"/>
  <c r="AH193" i="1"/>
  <c r="AI193" i="1"/>
  <c r="AI194" i="1" s="1"/>
  <c r="AJ193" i="1"/>
  <c r="AK193" i="1"/>
  <c r="AL193" i="1"/>
  <c r="AM193" i="1"/>
  <c r="AM194" i="1" s="1"/>
  <c r="AN193" i="1"/>
  <c r="AF194" i="1"/>
  <c r="AG194" i="1"/>
  <c r="AH194" i="1"/>
  <c r="AJ194" i="1"/>
  <c r="AK194" i="1"/>
  <c r="AL194" i="1"/>
  <c r="AN194" i="1"/>
  <c r="AE194" i="1"/>
  <c r="DP155" i="1"/>
  <c r="DO155" i="1"/>
  <c r="DN155" i="1"/>
  <c r="DM155" i="1"/>
  <c r="DK155" i="1"/>
  <c r="DJ155" i="1"/>
  <c r="DI155" i="1"/>
  <c r="DH155" i="1"/>
  <c r="DF155" i="1"/>
  <c r="DE155" i="1"/>
  <c r="DD155" i="1"/>
  <c r="DC155" i="1"/>
  <c r="DA155" i="1"/>
  <c r="CZ155" i="1"/>
  <c r="CY155" i="1"/>
  <c r="CX155" i="1"/>
  <c r="CV155" i="1"/>
  <c r="CU155" i="1"/>
  <c r="CT155" i="1"/>
  <c r="CS155" i="1"/>
  <c r="CQ155" i="1"/>
  <c r="CP155" i="1"/>
  <c r="CO155" i="1"/>
  <c r="CN155" i="1"/>
  <c r="CG155" i="1"/>
  <c r="CF155" i="1"/>
  <c r="CE155" i="1"/>
  <c r="CD155" i="1"/>
  <c r="CB155" i="1"/>
  <c r="CA155" i="1"/>
  <c r="BZ155" i="1"/>
  <c r="BY155" i="1"/>
  <c r="BW155" i="1"/>
  <c r="BV155" i="1"/>
  <c r="BU155" i="1"/>
  <c r="BT155" i="1"/>
  <c r="BR155" i="1"/>
  <c r="BQ155" i="1"/>
  <c r="BP155" i="1"/>
  <c r="BO155" i="1"/>
  <c r="BN155" i="1"/>
  <c r="BM155" i="1"/>
  <c r="BL155" i="1"/>
  <c r="BK155" i="1"/>
  <c r="BC155" i="1"/>
  <c r="BB155" i="1"/>
  <c r="BA155" i="1"/>
  <c r="AZ155" i="1"/>
  <c r="AX155" i="1"/>
  <c r="AW155" i="1"/>
  <c r="AV155" i="1"/>
  <c r="AU155" i="1"/>
  <c r="AS155" i="1"/>
  <c r="AR155" i="1"/>
  <c r="AQ155" i="1"/>
  <c r="AP155" i="1"/>
  <c r="AH155" i="1"/>
  <c r="AI155" i="1"/>
  <c r="AJ155" i="1"/>
  <c r="AK155" i="1"/>
  <c r="AL155" i="1"/>
  <c r="AM155" i="1"/>
  <c r="AN155" i="1"/>
  <c r="AG155" i="1"/>
  <c r="AG91" i="1"/>
  <c r="DP169" i="1"/>
  <c r="DO169" i="1"/>
  <c r="DN169" i="1"/>
  <c r="DM169" i="1"/>
  <c r="DK169" i="1"/>
  <c r="DJ169" i="1"/>
  <c r="DI169" i="1"/>
  <c r="DH169" i="1"/>
  <c r="DF169" i="1"/>
  <c r="DE169" i="1"/>
  <c r="DD169" i="1"/>
  <c r="DC169" i="1"/>
  <c r="DA169" i="1"/>
  <c r="CZ169" i="1"/>
  <c r="CY169" i="1"/>
  <c r="CX169" i="1"/>
  <c r="CV169" i="1"/>
  <c r="CU169" i="1"/>
  <c r="CT169" i="1"/>
  <c r="CS169" i="1"/>
  <c r="CQ169" i="1"/>
  <c r="CP169" i="1"/>
  <c r="CO169" i="1"/>
  <c r="CN169" i="1"/>
  <c r="CG169" i="1"/>
  <c r="CF169" i="1"/>
  <c r="CE169" i="1"/>
  <c r="CD169" i="1"/>
  <c r="CB169" i="1"/>
  <c r="CA169" i="1"/>
  <c r="BZ169" i="1"/>
  <c r="BY169" i="1"/>
  <c r="BW169" i="1"/>
  <c r="BV169" i="1"/>
  <c r="BU169" i="1"/>
  <c r="BT169" i="1"/>
  <c r="BR169" i="1"/>
  <c r="BQ169" i="1"/>
  <c r="BP169" i="1"/>
  <c r="BO169" i="1"/>
  <c r="BN169" i="1"/>
  <c r="BM169" i="1"/>
  <c r="BL169" i="1"/>
  <c r="BK169" i="1"/>
  <c r="BC169" i="1"/>
  <c r="BB169" i="1"/>
  <c r="BA169" i="1"/>
  <c r="AZ169" i="1"/>
  <c r="AX169" i="1"/>
  <c r="AW169" i="1"/>
  <c r="AV169" i="1"/>
  <c r="AU169" i="1"/>
  <c r="AS169" i="1"/>
  <c r="AR169" i="1"/>
  <c r="AQ169" i="1"/>
  <c r="AP169" i="1"/>
  <c r="AH169" i="1"/>
  <c r="AI169" i="1"/>
  <c r="AJ169" i="1"/>
  <c r="AK169" i="1"/>
  <c r="AL169" i="1"/>
  <c r="AM169" i="1"/>
  <c r="AN169" i="1"/>
  <c r="AG169" i="1"/>
  <c r="CJ91" i="1" l="1"/>
  <c r="CJ193" i="1" s="1"/>
  <c r="CJ194" i="1" s="1"/>
  <c r="CK91" i="1"/>
  <c r="CK193" i="1" s="1"/>
  <c r="CK194" i="1" s="1"/>
  <c r="CL91" i="1"/>
  <c r="CL193" i="1" s="1"/>
  <c r="CL194" i="1" s="1"/>
  <c r="CK155" i="1"/>
  <c r="CH155" i="1" s="1"/>
  <c r="CI169" i="1"/>
  <c r="BD92" i="1"/>
  <c r="BD156" i="1"/>
  <c r="BE169" i="1"/>
  <c r="BJ127" i="1"/>
  <c r="BI127" i="1"/>
  <c r="AF127" i="1"/>
  <c r="AE127" i="1"/>
  <c r="CI91" i="1" l="1"/>
  <c r="CH169" i="1"/>
  <c r="BD169" i="1"/>
  <c r="BE91" i="1"/>
  <c r="CW153" i="1"/>
  <c r="CR153" i="1"/>
  <c r="CR133" i="1"/>
  <c r="CI193" i="1" l="1"/>
  <c r="CI194" i="1" s="1"/>
  <c r="CH91" i="1"/>
  <c r="CH193" i="1" s="1"/>
  <c r="CH194" i="1" s="1"/>
  <c r="BE193" i="1"/>
  <c r="BE194" i="1" s="1"/>
  <c r="BD91" i="1"/>
  <c r="BD193" i="1" s="1"/>
  <c r="BD194" i="1" s="1"/>
  <c r="DP187" i="1"/>
  <c r="DO187" i="1"/>
  <c r="DN187" i="1"/>
  <c r="DM187" i="1"/>
  <c r="DK187" i="1"/>
  <c r="DJ187" i="1"/>
  <c r="DI187" i="1"/>
  <c r="DH187" i="1"/>
  <c r="DF187" i="1"/>
  <c r="DE187" i="1"/>
  <c r="DD187" i="1"/>
  <c r="DC187" i="1"/>
  <c r="DA187" i="1"/>
  <c r="CZ187" i="1"/>
  <c r="CY187" i="1"/>
  <c r="CX187" i="1"/>
  <c r="CV187" i="1"/>
  <c r="CU187" i="1"/>
  <c r="CT187" i="1"/>
  <c r="CS187" i="1"/>
  <c r="CQ187" i="1"/>
  <c r="CP187" i="1"/>
  <c r="CO187" i="1"/>
  <c r="CN187" i="1"/>
  <c r="CG187" i="1"/>
  <c r="CF187" i="1"/>
  <c r="CE187" i="1"/>
  <c r="CD187" i="1"/>
  <c r="CB187" i="1"/>
  <c r="CA187" i="1"/>
  <c r="BZ187" i="1"/>
  <c r="BY187" i="1"/>
  <c r="BW187" i="1"/>
  <c r="BV187" i="1"/>
  <c r="BU187" i="1"/>
  <c r="BT187" i="1"/>
  <c r="BR187" i="1"/>
  <c r="BQ187" i="1"/>
  <c r="BP187" i="1"/>
  <c r="BO187" i="1"/>
  <c r="BN187" i="1"/>
  <c r="BM187" i="1"/>
  <c r="BL187" i="1"/>
  <c r="BK187" i="1"/>
  <c r="BC187" i="1"/>
  <c r="BB187" i="1"/>
  <c r="BA187" i="1"/>
  <c r="AZ187" i="1"/>
  <c r="AX187" i="1"/>
  <c r="AW187" i="1"/>
  <c r="AV187" i="1"/>
  <c r="AU187" i="1"/>
  <c r="AS187" i="1"/>
  <c r="AR187" i="1"/>
  <c r="AQ187" i="1"/>
  <c r="AP187" i="1"/>
  <c r="AH187" i="1"/>
  <c r="AI187" i="1"/>
  <c r="AJ187" i="1"/>
  <c r="AK187" i="1"/>
  <c r="AL187" i="1"/>
  <c r="AM187" i="1"/>
  <c r="AN187" i="1"/>
  <c r="AG187" i="1"/>
  <c r="DP174" i="1"/>
  <c r="DO174" i="1"/>
  <c r="DN174" i="1"/>
  <c r="DM174" i="1"/>
  <c r="DK174" i="1"/>
  <c r="DJ174" i="1"/>
  <c r="DI174" i="1"/>
  <c r="DH174" i="1"/>
  <c r="DF174" i="1"/>
  <c r="DE174" i="1"/>
  <c r="DD174" i="1"/>
  <c r="DC174" i="1"/>
  <c r="DA174" i="1"/>
  <c r="CZ174" i="1"/>
  <c r="CY174" i="1"/>
  <c r="CX174" i="1"/>
  <c r="CV174" i="1"/>
  <c r="CU174" i="1"/>
  <c r="CT174" i="1"/>
  <c r="CS174" i="1"/>
  <c r="CQ174" i="1"/>
  <c r="CP174" i="1"/>
  <c r="CN174" i="1"/>
  <c r="CG174" i="1"/>
  <c r="CF174" i="1"/>
  <c r="CE174" i="1"/>
  <c r="CD174" i="1"/>
  <c r="CB174" i="1"/>
  <c r="CA174" i="1"/>
  <c r="BZ174" i="1"/>
  <c r="BY174" i="1"/>
  <c r="BW174" i="1"/>
  <c r="BV174" i="1"/>
  <c r="BU174" i="1"/>
  <c r="BT174" i="1"/>
  <c r="BR174" i="1"/>
  <c r="BQ174" i="1"/>
  <c r="BP174" i="1"/>
  <c r="BO174" i="1"/>
  <c r="BN174" i="1"/>
  <c r="BM174" i="1"/>
  <c r="BL174" i="1"/>
  <c r="BK174" i="1"/>
  <c r="BC174" i="1"/>
  <c r="BB174" i="1"/>
  <c r="BA174" i="1"/>
  <c r="AZ174" i="1"/>
  <c r="AX174" i="1"/>
  <c r="AW174" i="1"/>
  <c r="AV174" i="1"/>
  <c r="AU174" i="1"/>
  <c r="AS174" i="1"/>
  <c r="AR174" i="1"/>
  <c r="AQ174" i="1"/>
  <c r="AP174" i="1"/>
  <c r="AH174" i="1"/>
  <c r="AK174" i="1"/>
  <c r="AL174" i="1"/>
  <c r="AM174" i="1"/>
  <c r="AN174" i="1"/>
  <c r="AG174" i="1"/>
  <c r="BK170" i="1"/>
  <c r="DP170" i="1"/>
  <c r="DO170" i="1"/>
  <c r="DN170" i="1"/>
  <c r="DM170" i="1"/>
  <c r="DK170" i="1"/>
  <c r="DJ170" i="1"/>
  <c r="DI170" i="1"/>
  <c r="DH170" i="1"/>
  <c r="DF170" i="1"/>
  <c r="DE170" i="1"/>
  <c r="DD170" i="1"/>
  <c r="DC170" i="1"/>
  <c r="DA170" i="1"/>
  <c r="CZ170" i="1"/>
  <c r="CY170" i="1"/>
  <c r="CX170" i="1"/>
  <c r="CV170" i="1"/>
  <c r="CU170" i="1"/>
  <c r="CT170" i="1"/>
  <c r="CS170" i="1"/>
  <c r="CQ170" i="1"/>
  <c r="CP170" i="1"/>
  <c r="CO170" i="1"/>
  <c r="CN170" i="1"/>
  <c r="CG170" i="1"/>
  <c r="CF170" i="1"/>
  <c r="CE170" i="1"/>
  <c r="CD170" i="1"/>
  <c r="CB170" i="1"/>
  <c r="CA170" i="1"/>
  <c r="BZ170" i="1"/>
  <c r="BY170" i="1"/>
  <c r="BW170" i="1"/>
  <c r="BV170" i="1"/>
  <c r="BU170" i="1"/>
  <c r="BT170" i="1"/>
  <c r="BR170" i="1"/>
  <c r="BQ170" i="1"/>
  <c r="BP170" i="1"/>
  <c r="BO170" i="1"/>
  <c r="BN170" i="1"/>
  <c r="BM170" i="1"/>
  <c r="BL170" i="1"/>
  <c r="BC170" i="1"/>
  <c r="BB170" i="1"/>
  <c r="BA170" i="1"/>
  <c r="AZ170" i="1"/>
  <c r="AX170" i="1"/>
  <c r="AW170" i="1"/>
  <c r="AV170" i="1"/>
  <c r="AU170" i="1"/>
  <c r="AS170" i="1"/>
  <c r="AR170" i="1"/>
  <c r="AQ170" i="1"/>
  <c r="AP170" i="1"/>
  <c r="AH170" i="1"/>
  <c r="AI170" i="1"/>
  <c r="AJ170" i="1"/>
  <c r="AK170" i="1"/>
  <c r="AL170" i="1"/>
  <c r="AM170" i="1"/>
  <c r="AN170" i="1"/>
  <c r="AG170" i="1"/>
  <c r="DP163" i="1"/>
  <c r="DO163" i="1"/>
  <c r="DN163" i="1"/>
  <c r="DM163" i="1"/>
  <c r="DK163" i="1"/>
  <c r="DJ163" i="1"/>
  <c r="DI163" i="1"/>
  <c r="DH163" i="1"/>
  <c r="DF163" i="1"/>
  <c r="DE163" i="1"/>
  <c r="DD163" i="1"/>
  <c r="DC163" i="1"/>
  <c r="DA163" i="1"/>
  <c r="CZ163" i="1"/>
  <c r="CY163" i="1"/>
  <c r="CX163" i="1"/>
  <c r="CV163" i="1"/>
  <c r="CU163" i="1"/>
  <c r="CT163" i="1"/>
  <c r="CS163" i="1"/>
  <c r="CQ163" i="1"/>
  <c r="CP163" i="1"/>
  <c r="CO163" i="1"/>
  <c r="CN163" i="1"/>
  <c r="CG163" i="1"/>
  <c r="CF163" i="1"/>
  <c r="CE163" i="1"/>
  <c r="CD163" i="1"/>
  <c r="CB163" i="1"/>
  <c r="CA163" i="1"/>
  <c r="BZ163" i="1"/>
  <c r="BY163" i="1"/>
  <c r="BW163" i="1"/>
  <c r="BV163" i="1"/>
  <c r="BU163" i="1"/>
  <c r="BT163" i="1"/>
  <c r="BR163" i="1"/>
  <c r="BQ163" i="1"/>
  <c r="BP163" i="1"/>
  <c r="BO163" i="1"/>
  <c r="BN163" i="1"/>
  <c r="BM163" i="1"/>
  <c r="BL163" i="1"/>
  <c r="BK163" i="1"/>
  <c r="BC163" i="1"/>
  <c r="BB163" i="1"/>
  <c r="BA163" i="1"/>
  <c r="AZ163" i="1"/>
  <c r="AX163" i="1"/>
  <c r="AW163" i="1"/>
  <c r="AV163" i="1"/>
  <c r="AU163" i="1"/>
  <c r="AS163" i="1"/>
  <c r="AR163" i="1"/>
  <c r="AQ163" i="1"/>
  <c r="AP163" i="1"/>
  <c r="AN163" i="1"/>
  <c r="AH163" i="1"/>
  <c r="AI163" i="1"/>
  <c r="AJ163" i="1"/>
  <c r="AK163" i="1"/>
  <c r="AL163" i="1"/>
  <c r="AM163" i="1"/>
  <c r="AG163" i="1"/>
  <c r="DP156" i="1"/>
  <c r="DO156" i="1"/>
  <c r="DN156" i="1"/>
  <c r="DM156" i="1"/>
  <c r="DK156" i="1"/>
  <c r="DJ156" i="1"/>
  <c r="DI156" i="1"/>
  <c r="DH156" i="1"/>
  <c r="DF156" i="1"/>
  <c r="DE156" i="1"/>
  <c r="DD156" i="1"/>
  <c r="DC156" i="1"/>
  <c r="DA156" i="1"/>
  <c r="CZ156" i="1"/>
  <c r="CY156" i="1"/>
  <c r="CX156" i="1"/>
  <c r="CV156" i="1"/>
  <c r="CU156" i="1"/>
  <c r="CT156" i="1"/>
  <c r="CS156" i="1"/>
  <c r="CQ156" i="1"/>
  <c r="CP156" i="1"/>
  <c r="CO156" i="1"/>
  <c r="CN156" i="1"/>
  <c r="CG156" i="1"/>
  <c r="CF156" i="1"/>
  <c r="CE156" i="1"/>
  <c r="CD156" i="1"/>
  <c r="CB156" i="1"/>
  <c r="CA156" i="1"/>
  <c r="BZ156" i="1"/>
  <c r="BY156" i="1"/>
  <c r="BW156" i="1"/>
  <c r="BV156" i="1"/>
  <c r="BU156" i="1"/>
  <c r="BT156" i="1"/>
  <c r="BR156" i="1"/>
  <c r="BQ156" i="1"/>
  <c r="BP156" i="1"/>
  <c r="BO156" i="1"/>
  <c r="BN156" i="1"/>
  <c r="BM156" i="1"/>
  <c r="BL156" i="1"/>
  <c r="BK156" i="1"/>
  <c r="BC156" i="1"/>
  <c r="BB156" i="1"/>
  <c r="BA156" i="1"/>
  <c r="AZ156" i="1"/>
  <c r="AX156" i="1"/>
  <c r="AW156" i="1"/>
  <c r="AV156" i="1"/>
  <c r="AU156" i="1"/>
  <c r="AS156" i="1"/>
  <c r="AR156" i="1"/>
  <c r="AQ156" i="1"/>
  <c r="AP156" i="1"/>
  <c r="AN156" i="1"/>
  <c r="AH156" i="1"/>
  <c r="AI156" i="1"/>
  <c r="AJ156" i="1"/>
  <c r="AK156" i="1"/>
  <c r="AL156" i="1"/>
  <c r="AM156" i="1"/>
  <c r="AG156" i="1"/>
  <c r="AE159" i="1"/>
  <c r="AF159" i="1"/>
  <c r="AO159" i="1"/>
  <c r="AT159" i="1"/>
  <c r="AY159" i="1"/>
  <c r="BI159" i="1"/>
  <c r="BJ159" i="1"/>
  <c r="BS159" i="1"/>
  <c r="BX159" i="1"/>
  <c r="CC159" i="1"/>
  <c r="CM159" i="1"/>
  <c r="CR159" i="1"/>
  <c r="CW159" i="1"/>
  <c r="DB159" i="1"/>
  <c r="DG159" i="1"/>
  <c r="DL159" i="1"/>
  <c r="DN146" i="1"/>
  <c r="DO146" i="1"/>
  <c r="DP146" i="1"/>
  <c r="DM146" i="1"/>
  <c r="DI146" i="1"/>
  <c r="DJ146" i="1"/>
  <c r="DK146" i="1"/>
  <c r="DH146" i="1"/>
  <c r="DD146" i="1"/>
  <c r="DE146" i="1"/>
  <c r="DF146" i="1"/>
  <c r="DC146" i="1"/>
  <c r="CY146" i="1"/>
  <c r="CZ146" i="1"/>
  <c r="DA146" i="1"/>
  <c r="CX146" i="1"/>
  <c r="CT146" i="1"/>
  <c r="CU146" i="1"/>
  <c r="CV146" i="1"/>
  <c r="CS146" i="1"/>
  <c r="CO146" i="1"/>
  <c r="CP146" i="1"/>
  <c r="CQ146" i="1"/>
  <c r="CN146" i="1"/>
  <c r="CE146" i="1"/>
  <c r="CF146" i="1"/>
  <c r="CG146" i="1"/>
  <c r="CD146" i="1"/>
  <c r="BZ146" i="1"/>
  <c r="CA146" i="1"/>
  <c r="CB146" i="1"/>
  <c r="BY146" i="1"/>
  <c r="BU146" i="1"/>
  <c r="BV146" i="1"/>
  <c r="BW146" i="1"/>
  <c r="BT146" i="1"/>
  <c r="BL146" i="1"/>
  <c r="BM146" i="1"/>
  <c r="BN146" i="1"/>
  <c r="BO146" i="1"/>
  <c r="BP146" i="1"/>
  <c r="BQ146" i="1"/>
  <c r="BR146" i="1"/>
  <c r="BK146" i="1"/>
  <c r="BC146" i="1"/>
  <c r="BB146" i="1"/>
  <c r="BA146" i="1"/>
  <c r="AZ146" i="1"/>
  <c r="AU146" i="1"/>
  <c r="AV146" i="1"/>
  <c r="AW146" i="1"/>
  <c r="AX146" i="1"/>
  <c r="AQ146" i="1"/>
  <c r="AR146" i="1"/>
  <c r="AS146" i="1"/>
  <c r="AP146" i="1"/>
  <c r="AH146" i="1"/>
  <c r="AI146" i="1"/>
  <c r="AJ146" i="1"/>
  <c r="AK146" i="1"/>
  <c r="AL146" i="1"/>
  <c r="AM146" i="1"/>
  <c r="AN146" i="1"/>
  <c r="AG146" i="1"/>
  <c r="DL93" i="1"/>
  <c r="DL94" i="1"/>
  <c r="DL95" i="1"/>
  <c r="DL96" i="1"/>
  <c r="DL98" i="1"/>
  <c r="DL101" i="1"/>
  <c r="DL103" i="1"/>
  <c r="DL105" i="1"/>
  <c r="DL107" i="1"/>
  <c r="DL108" i="1"/>
  <c r="DL110" i="1"/>
  <c r="DL112" i="1"/>
  <c r="DL114" i="1"/>
  <c r="DL115" i="1"/>
  <c r="DL117" i="1"/>
  <c r="DL119" i="1"/>
  <c r="DL121" i="1"/>
  <c r="DL123" i="1"/>
  <c r="DL124" i="1"/>
  <c r="DL127" i="1"/>
  <c r="DL134" i="1"/>
  <c r="DL135" i="1"/>
  <c r="DL137" i="1"/>
  <c r="DL139" i="1"/>
  <c r="DL141" i="1"/>
  <c r="DL142" i="1"/>
  <c r="DL144" i="1"/>
  <c r="DL145" i="1"/>
  <c r="DL147" i="1"/>
  <c r="DL148" i="1"/>
  <c r="DL149" i="1"/>
  <c r="DL151" i="1"/>
  <c r="DL152" i="1"/>
  <c r="DL154" i="1"/>
  <c r="DL157" i="1"/>
  <c r="DL158" i="1"/>
  <c r="DL160" i="1"/>
  <c r="DL161" i="1"/>
  <c r="DL162" i="1"/>
  <c r="DL164" i="1"/>
  <c r="DL165" i="1"/>
  <c r="DL166" i="1"/>
  <c r="DL168" i="1"/>
  <c r="DL171" i="1"/>
  <c r="DL172" i="1"/>
  <c r="DL173" i="1"/>
  <c r="DL176" i="1"/>
  <c r="DL178" i="1"/>
  <c r="DL179" i="1"/>
  <c r="DL180" i="1"/>
  <c r="DL181" i="1"/>
  <c r="DL184" i="1"/>
  <c r="DL185" i="1"/>
  <c r="DL186" i="1"/>
  <c r="DL188" i="1"/>
  <c r="DL189" i="1"/>
  <c r="DL190" i="1"/>
  <c r="DL191" i="1"/>
  <c r="DL192" i="1"/>
  <c r="DG93" i="1"/>
  <c r="DG94" i="1"/>
  <c r="DG95" i="1"/>
  <c r="DG96" i="1"/>
  <c r="DG98" i="1"/>
  <c r="DG101" i="1"/>
  <c r="DG103" i="1"/>
  <c r="DG105" i="1"/>
  <c r="DG107" i="1"/>
  <c r="DG108" i="1"/>
  <c r="DG110" i="1"/>
  <c r="DG112" i="1"/>
  <c r="DG114" i="1"/>
  <c r="DG115" i="1"/>
  <c r="DG117" i="1"/>
  <c r="DG119" i="1"/>
  <c r="DG121" i="1"/>
  <c r="DG123" i="1"/>
  <c r="DG124" i="1"/>
  <c r="DG127" i="1"/>
  <c r="DG134" i="1"/>
  <c r="DG135" i="1"/>
  <c r="DG137" i="1"/>
  <c r="DG139" i="1"/>
  <c r="DG141" i="1"/>
  <c r="DG142" i="1"/>
  <c r="DG144" i="1"/>
  <c r="DG145" i="1"/>
  <c r="DG147" i="1"/>
  <c r="DG148" i="1"/>
  <c r="DG149" i="1"/>
  <c r="DG151" i="1"/>
  <c r="DG152" i="1"/>
  <c r="DG154" i="1"/>
  <c r="DG157" i="1"/>
  <c r="DG158" i="1"/>
  <c r="DG160" i="1"/>
  <c r="DG161" i="1"/>
  <c r="DG162" i="1"/>
  <c r="DG164" i="1"/>
  <c r="DG165" i="1"/>
  <c r="DG166" i="1"/>
  <c r="DG168" i="1"/>
  <c r="DG171" i="1"/>
  <c r="DG172" i="1"/>
  <c r="DG173" i="1"/>
  <c r="DG176" i="1"/>
  <c r="DG178" i="1"/>
  <c r="DG179" i="1"/>
  <c r="DG180" i="1"/>
  <c r="DG181" i="1"/>
  <c r="DG184" i="1"/>
  <c r="DG185" i="1"/>
  <c r="DG186" i="1"/>
  <c r="DG188" i="1"/>
  <c r="DG189" i="1"/>
  <c r="DG190" i="1"/>
  <c r="DG191" i="1"/>
  <c r="DG192" i="1"/>
  <c r="DB93" i="1"/>
  <c r="DB94" i="1"/>
  <c r="DB95" i="1"/>
  <c r="DB96" i="1"/>
  <c r="DB98" i="1"/>
  <c r="DB101" i="1"/>
  <c r="DB103" i="1"/>
  <c r="DB105" i="1"/>
  <c r="DB107" i="1"/>
  <c r="DB108" i="1"/>
  <c r="DB110" i="1"/>
  <c r="DB112" i="1"/>
  <c r="DB114" i="1"/>
  <c r="DB115" i="1"/>
  <c r="DB117" i="1"/>
  <c r="DB119" i="1"/>
  <c r="DB121" i="1"/>
  <c r="DB123" i="1"/>
  <c r="DB124" i="1"/>
  <c r="DB127" i="1"/>
  <c r="DB134" i="1"/>
  <c r="DB135" i="1"/>
  <c r="DB137" i="1"/>
  <c r="DB139" i="1"/>
  <c r="DB141" i="1"/>
  <c r="DB142" i="1"/>
  <c r="DB144" i="1"/>
  <c r="DB145" i="1"/>
  <c r="DB147" i="1"/>
  <c r="DB148" i="1"/>
  <c r="DB149" i="1"/>
  <c r="DB151" i="1"/>
  <c r="DB152" i="1"/>
  <c r="DB154" i="1"/>
  <c r="DB157" i="1"/>
  <c r="DB158" i="1"/>
  <c r="DB160" i="1"/>
  <c r="DB161" i="1"/>
  <c r="DB162" i="1"/>
  <c r="DB164" i="1"/>
  <c r="DB165" i="1"/>
  <c r="DB166" i="1"/>
  <c r="DB168" i="1"/>
  <c r="DB171" i="1"/>
  <c r="DB172" i="1"/>
  <c r="DB173" i="1"/>
  <c r="DB176" i="1"/>
  <c r="DB178" i="1"/>
  <c r="DB179" i="1"/>
  <c r="DB180" i="1"/>
  <c r="DB181" i="1"/>
  <c r="DB184" i="1"/>
  <c r="DB185" i="1"/>
  <c r="DB186" i="1"/>
  <c r="DB188" i="1"/>
  <c r="DB189" i="1"/>
  <c r="DB190" i="1"/>
  <c r="DB191" i="1"/>
  <c r="DB192" i="1"/>
  <c r="CW94" i="1"/>
  <c r="CR95" i="1"/>
  <c r="CW93" i="1"/>
  <c r="CW95" i="1"/>
  <c r="CW96" i="1"/>
  <c r="CW98" i="1"/>
  <c r="CW101" i="1"/>
  <c r="CW103" i="1"/>
  <c r="CW105" i="1"/>
  <c r="CW107" i="1"/>
  <c r="CW108" i="1"/>
  <c r="CW110" i="1"/>
  <c r="CW112" i="1"/>
  <c r="CW114" i="1"/>
  <c r="CW115" i="1"/>
  <c r="CW117" i="1"/>
  <c r="CW119" i="1"/>
  <c r="CW121" i="1"/>
  <c r="CW123" i="1"/>
  <c r="CW124" i="1"/>
  <c r="CW127" i="1"/>
  <c r="CW134" i="1"/>
  <c r="CW135" i="1"/>
  <c r="CW137" i="1"/>
  <c r="CW139" i="1"/>
  <c r="CW141" i="1"/>
  <c r="CW142" i="1"/>
  <c r="CW144" i="1"/>
  <c r="CW145" i="1"/>
  <c r="CW147" i="1"/>
  <c r="CW148" i="1"/>
  <c r="CW149" i="1"/>
  <c r="CW151" i="1"/>
  <c r="CW152" i="1"/>
  <c r="CW154" i="1"/>
  <c r="CW157" i="1"/>
  <c r="CW158" i="1"/>
  <c r="CW160" i="1"/>
  <c r="CW161" i="1"/>
  <c r="CW162" i="1"/>
  <c r="CW164" i="1"/>
  <c r="CW165" i="1"/>
  <c r="CW166" i="1"/>
  <c r="CW168" i="1"/>
  <c r="CW171" i="1"/>
  <c r="CW172" i="1"/>
  <c r="CW173" i="1"/>
  <c r="CW176" i="1"/>
  <c r="CW178" i="1"/>
  <c r="CW179" i="1"/>
  <c r="CW180" i="1"/>
  <c r="CW181" i="1"/>
  <c r="CW184" i="1"/>
  <c r="CW185" i="1"/>
  <c r="CW186" i="1"/>
  <c r="CW188" i="1"/>
  <c r="CW189" i="1"/>
  <c r="CW190" i="1"/>
  <c r="CW191" i="1"/>
  <c r="CW192" i="1"/>
  <c r="CR93" i="1"/>
  <c r="CR94" i="1"/>
  <c r="CR96" i="1"/>
  <c r="CR98" i="1"/>
  <c r="CR101" i="1"/>
  <c r="CR103" i="1"/>
  <c r="CR105" i="1"/>
  <c r="CR107" i="1"/>
  <c r="CR108" i="1"/>
  <c r="CR110" i="1"/>
  <c r="CR112" i="1"/>
  <c r="CR114" i="1"/>
  <c r="CR115" i="1"/>
  <c r="CR117" i="1"/>
  <c r="CR119" i="1"/>
  <c r="CR121" i="1"/>
  <c r="CR123" i="1"/>
  <c r="CR124" i="1"/>
  <c r="CR127" i="1"/>
  <c r="CR134" i="1"/>
  <c r="CR135" i="1"/>
  <c r="CR137" i="1"/>
  <c r="CR139" i="1"/>
  <c r="CR141" i="1"/>
  <c r="CR142" i="1"/>
  <c r="CR144" i="1"/>
  <c r="CR145" i="1"/>
  <c r="CR147" i="1"/>
  <c r="CR148" i="1"/>
  <c r="CR149" i="1"/>
  <c r="CR151" i="1"/>
  <c r="CR152" i="1"/>
  <c r="CR154" i="1"/>
  <c r="CR157" i="1"/>
  <c r="CR158" i="1"/>
  <c r="CR160" i="1"/>
  <c r="CR161" i="1"/>
  <c r="CR162" i="1"/>
  <c r="CR164" i="1"/>
  <c r="CR165" i="1"/>
  <c r="CR166" i="1"/>
  <c r="CR167" i="1"/>
  <c r="CR168" i="1"/>
  <c r="CR171" i="1"/>
  <c r="CR172" i="1"/>
  <c r="CR173" i="1"/>
  <c r="CR176" i="1"/>
  <c r="CR178" i="1"/>
  <c r="CR179" i="1"/>
  <c r="CR180" i="1"/>
  <c r="CR181" i="1"/>
  <c r="CR184" i="1"/>
  <c r="CR185" i="1"/>
  <c r="CR186" i="1"/>
  <c r="CR188" i="1"/>
  <c r="CR189" i="1"/>
  <c r="CR190" i="1"/>
  <c r="CR191" i="1"/>
  <c r="CR192" i="1"/>
  <c r="CM93" i="1"/>
  <c r="CM94" i="1"/>
  <c r="CM95" i="1"/>
  <c r="CM96" i="1"/>
  <c r="CM98" i="1"/>
  <c r="CM101" i="1"/>
  <c r="CM103" i="1"/>
  <c r="CM105" i="1"/>
  <c r="CM107" i="1"/>
  <c r="CM108" i="1"/>
  <c r="CM110" i="1"/>
  <c r="CM112" i="1"/>
  <c r="CM114" i="1"/>
  <c r="CM115" i="1"/>
  <c r="CM117" i="1"/>
  <c r="CM119" i="1"/>
  <c r="CM121" i="1"/>
  <c r="CM123" i="1"/>
  <c r="CM124" i="1"/>
  <c r="CM127" i="1"/>
  <c r="CM134" i="1"/>
  <c r="CM135" i="1"/>
  <c r="CM137" i="1"/>
  <c r="CM139" i="1"/>
  <c r="CM141" i="1"/>
  <c r="CM142" i="1"/>
  <c r="CM144" i="1"/>
  <c r="CM145" i="1"/>
  <c r="CM147" i="1"/>
  <c r="CM148" i="1"/>
  <c r="CM149" i="1"/>
  <c r="CM151" i="1"/>
  <c r="CM152" i="1"/>
  <c r="CM154" i="1"/>
  <c r="CM157" i="1"/>
  <c r="CM158" i="1"/>
  <c r="CM160" i="1"/>
  <c r="CM161" i="1"/>
  <c r="CM162" i="1"/>
  <c r="CM164" i="1"/>
  <c r="CM165" i="1"/>
  <c r="CM166" i="1"/>
  <c r="CM168" i="1"/>
  <c r="CM171" i="1"/>
  <c r="CM172" i="1"/>
  <c r="CM173" i="1"/>
  <c r="CM176" i="1"/>
  <c r="CM178" i="1"/>
  <c r="CM180" i="1"/>
  <c r="CM181" i="1"/>
  <c r="CM184" i="1"/>
  <c r="CM185" i="1"/>
  <c r="CM186" i="1"/>
  <c r="CM188" i="1"/>
  <c r="CM189" i="1"/>
  <c r="CM190" i="1"/>
  <c r="CM191" i="1"/>
  <c r="CM192" i="1"/>
  <c r="CC93" i="1"/>
  <c r="CC94" i="1"/>
  <c r="CC95" i="1"/>
  <c r="CC96" i="1"/>
  <c r="CC98" i="1"/>
  <c r="CC101" i="1"/>
  <c r="CC103" i="1"/>
  <c r="CC105" i="1"/>
  <c r="CC107" i="1"/>
  <c r="CC108" i="1"/>
  <c r="CC110" i="1"/>
  <c r="CC112" i="1"/>
  <c r="CC114" i="1"/>
  <c r="CC115" i="1"/>
  <c r="CC117" i="1"/>
  <c r="CC119" i="1"/>
  <c r="CC121" i="1"/>
  <c r="CC123" i="1"/>
  <c r="CC124" i="1"/>
  <c r="CC127" i="1"/>
  <c r="CC134" i="1"/>
  <c r="CC135" i="1"/>
  <c r="CC137" i="1"/>
  <c r="CC139" i="1"/>
  <c r="CC141" i="1"/>
  <c r="CC142" i="1"/>
  <c r="CC144" i="1"/>
  <c r="CC145" i="1"/>
  <c r="CC147" i="1"/>
  <c r="CC148" i="1"/>
  <c r="CC149" i="1"/>
  <c r="CC151" i="1"/>
  <c r="CC152" i="1"/>
  <c r="CC154" i="1"/>
  <c r="CC157" i="1"/>
  <c r="CC158" i="1"/>
  <c r="CC160" i="1"/>
  <c r="CC161" i="1"/>
  <c r="CC162" i="1"/>
  <c r="CC164" i="1"/>
  <c r="CC165" i="1"/>
  <c r="CC166" i="1"/>
  <c r="CC168" i="1"/>
  <c r="CC171" i="1"/>
  <c r="CC172" i="1"/>
  <c r="CC173" i="1"/>
  <c r="CC176" i="1"/>
  <c r="CC178" i="1"/>
  <c r="CC179" i="1"/>
  <c r="CC180" i="1"/>
  <c r="CC181" i="1"/>
  <c r="CC184" i="1"/>
  <c r="CC185" i="1"/>
  <c r="CC186" i="1"/>
  <c r="CC188" i="1"/>
  <c r="CC189" i="1"/>
  <c r="CC190" i="1"/>
  <c r="CC191" i="1"/>
  <c r="CC192" i="1"/>
  <c r="BX93" i="1"/>
  <c r="BX94" i="1"/>
  <c r="BX95" i="1"/>
  <c r="BX96" i="1"/>
  <c r="BX98" i="1"/>
  <c r="BX101" i="1"/>
  <c r="BX103" i="1"/>
  <c r="BX105" i="1"/>
  <c r="BX107" i="1"/>
  <c r="BX108" i="1"/>
  <c r="BX110" i="1"/>
  <c r="BX112" i="1"/>
  <c r="BX114" i="1"/>
  <c r="BX115" i="1"/>
  <c r="BX117" i="1"/>
  <c r="BX119" i="1"/>
  <c r="BX121" i="1"/>
  <c r="BX123" i="1"/>
  <c r="BX124" i="1"/>
  <c r="BX127" i="1"/>
  <c r="BX134" i="1"/>
  <c r="BX135" i="1"/>
  <c r="BX137" i="1"/>
  <c r="BX139" i="1"/>
  <c r="BX141" i="1"/>
  <c r="BX142" i="1"/>
  <c r="BX144" i="1"/>
  <c r="BX145" i="1"/>
  <c r="BX147" i="1"/>
  <c r="BX148" i="1"/>
  <c r="BX149" i="1"/>
  <c r="BX151" i="1"/>
  <c r="BX152" i="1"/>
  <c r="BX154" i="1"/>
  <c r="BX157" i="1"/>
  <c r="BX158" i="1"/>
  <c r="BX160" i="1"/>
  <c r="BX161" i="1"/>
  <c r="BX162" i="1"/>
  <c r="BX164" i="1"/>
  <c r="BX165" i="1"/>
  <c r="BX166" i="1"/>
  <c r="BX168" i="1"/>
  <c r="BX171" i="1"/>
  <c r="BX172" i="1"/>
  <c r="BX173" i="1"/>
  <c r="BX176" i="1"/>
  <c r="BX178" i="1"/>
  <c r="BX179" i="1"/>
  <c r="BX180" i="1"/>
  <c r="BX181" i="1"/>
  <c r="BX184" i="1"/>
  <c r="BX185" i="1"/>
  <c r="BX186" i="1"/>
  <c r="BX188" i="1"/>
  <c r="BX189" i="1"/>
  <c r="BX190" i="1"/>
  <c r="BX191" i="1"/>
  <c r="BX192" i="1"/>
  <c r="BS93" i="1"/>
  <c r="BS94" i="1"/>
  <c r="BS95" i="1"/>
  <c r="BS96" i="1"/>
  <c r="BS98" i="1"/>
  <c r="BS101" i="1"/>
  <c r="BS103" i="1"/>
  <c r="BS105" i="1"/>
  <c r="BS107" i="1"/>
  <c r="BS108" i="1"/>
  <c r="BS110" i="1"/>
  <c r="BS112" i="1"/>
  <c r="BS114" i="1"/>
  <c r="BS115" i="1"/>
  <c r="BS117" i="1"/>
  <c r="BS119" i="1"/>
  <c r="BS121" i="1"/>
  <c r="BS123" i="1"/>
  <c r="BS124" i="1"/>
  <c r="BS127" i="1"/>
  <c r="BS134" i="1"/>
  <c r="BS135" i="1"/>
  <c r="BS137" i="1"/>
  <c r="BS139" i="1"/>
  <c r="BS141" i="1"/>
  <c r="BS142" i="1"/>
  <c r="BS144" i="1"/>
  <c r="BS145" i="1"/>
  <c r="BS147" i="1"/>
  <c r="BS148" i="1"/>
  <c r="BS149" i="1"/>
  <c r="BS151" i="1"/>
  <c r="BS152" i="1"/>
  <c r="BS154" i="1"/>
  <c r="BS157" i="1"/>
  <c r="BS158" i="1"/>
  <c r="BS160" i="1"/>
  <c r="BS161" i="1"/>
  <c r="BS162" i="1"/>
  <c r="BS164" i="1"/>
  <c r="BS165" i="1"/>
  <c r="BS166" i="1"/>
  <c r="BS168" i="1"/>
  <c r="BS171" i="1"/>
  <c r="BS172" i="1"/>
  <c r="BS173" i="1"/>
  <c r="BS176" i="1"/>
  <c r="BS178" i="1"/>
  <c r="BS179" i="1"/>
  <c r="BS180" i="1"/>
  <c r="BS181" i="1"/>
  <c r="BS184" i="1"/>
  <c r="BS185" i="1"/>
  <c r="BS186" i="1"/>
  <c r="BS188" i="1"/>
  <c r="BS189" i="1"/>
  <c r="BS190" i="1"/>
  <c r="BS191" i="1"/>
  <c r="BS192" i="1"/>
  <c r="BI93" i="1"/>
  <c r="BJ93" i="1"/>
  <c r="BI94" i="1"/>
  <c r="BJ94" i="1"/>
  <c r="BI95" i="1"/>
  <c r="BJ95" i="1"/>
  <c r="BI96" i="1"/>
  <c r="BJ96" i="1"/>
  <c r="BI98" i="1"/>
  <c r="BJ98" i="1"/>
  <c r="BI101" i="1"/>
  <c r="BJ101" i="1"/>
  <c r="BI103" i="1"/>
  <c r="BJ103" i="1"/>
  <c r="BI105" i="1"/>
  <c r="BJ105" i="1"/>
  <c r="BI107" i="1"/>
  <c r="BJ107" i="1"/>
  <c r="BI108" i="1"/>
  <c r="BJ108" i="1"/>
  <c r="BI110" i="1"/>
  <c r="BJ110" i="1"/>
  <c r="BI112" i="1"/>
  <c r="BJ112" i="1"/>
  <c r="BI114" i="1"/>
  <c r="BJ114" i="1"/>
  <c r="BI115" i="1"/>
  <c r="BJ115" i="1"/>
  <c r="BI117" i="1"/>
  <c r="BJ117" i="1"/>
  <c r="BI119" i="1"/>
  <c r="BJ119" i="1"/>
  <c r="BI121" i="1"/>
  <c r="BJ121" i="1"/>
  <c r="BI123" i="1"/>
  <c r="BJ123" i="1"/>
  <c r="BI124" i="1"/>
  <c r="BJ124" i="1"/>
  <c r="BI134" i="1"/>
  <c r="BJ134" i="1"/>
  <c r="BI135" i="1"/>
  <c r="BJ135" i="1"/>
  <c r="BI137" i="1"/>
  <c r="BJ137" i="1"/>
  <c r="BI139" i="1"/>
  <c r="BJ139" i="1"/>
  <c r="BI141" i="1"/>
  <c r="BJ141" i="1"/>
  <c r="BI142" i="1"/>
  <c r="BJ142" i="1"/>
  <c r="BI144" i="1"/>
  <c r="BJ144" i="1"/>
  <c r="BI145" i="1"/>
  <c r="BJ145" i="1"/>
  <c r="BI147" i="1"/>
  <c r="BJ147" i="1"/>
  <c r="BI148" i="1"/>
  <c r="BJ148" i="1"/>
  <c r="BI149" i="1"/>
  <c r="BJ149" i="1"/>
  <c r="BI151" i="1"/>
  <c r="BJ151" i="1"/>
  <c r="BI152" i="1"/>
  <c r="BJ152" i="1"/>
  <c r="BI154" i="1"/>
  <c r="BJ154" i="1"/>
  <c r="BI157" i="1"/>
  <c r="BJ157" i="1"/>
  <c r="BI158" i="1"/>
  <c r="BJ158" i="1"/>
  <c r="BI160" i="1"/>
  <c r="BJ160" i="1"/>
  <c r="BI161" i="1"/>
  <c r="BJ161" i="1"/>
  <c r="BI162" i="1"/>
  <c r="BJ162" i="1"/>
  <c r="BI164" i="1"/>
  <c r="BJ164" i="1"/>
  <c r="BI165" i="1"/>
  <c r="BJ165" i="1"/>
  <c r="BI166" i="1"/>
  <c r="BJ166" i="1"/>
  <c r="BI168" i="1"/>
  <c r="BJ168" i="1"/>
  <c r="BI171" i="1"/>
  <c r="BJ171" i="1"/>
  <c r="BI172" i="1"/>
  <c r="BJ172" i="1"/>
  <c r="BI173" i="1"/>
  <c r="BJ173" i="1"/>
  <c r="BI176" i="1"/>
  <c r="BJ176" i="1"/>
  <c r="BI178" i="1"/>
  <c r="BJ178" i="1"/>
  <c r="BI179" i="1"/>
  <c r="BJ179" i="1"/>
  <c r="BI180" i="1"/>
  <c r="BJ180" i="1"/>
  <c r="BI181" i="1"/>
  <c r="BJ181" i="1"/>
  <c r="BI184" i="1"/>
  <c r="BJ184" i="1"/>
  <c r="BI185" i="1"/>
  <c r="BJ185" i="1"/>
  <c r="BI186" i="1"/>
  <c r="BJ186" i="1"/>
  <c r="BI188" i="1"/>
  <c r="BJ188" i="1"/>
  <c r="BI189" i="1"/>
  <c r="BJ189" i="1"/>
  <c r="BI190" i="1"/>
  <c r="BJ190" i="1"/>
  <c r="BI191" i="1"/>
  <c r="BJ191" i="1"/>
  <c r="BI192" i="1"/>
  <c r="BJ192" i="1"/>
  <c r="AY117" i="1"/>
  <c r="AY94" i="1"/>
  <c r="AY95" i="1"/>
  <c r="AY96" i="1"/>
  <c r="AY98" i="1"/>
  <c r="AY101" i="1"/>
  <c r="AY103" i="1"/>
  <c r="AY105" i="1"/>
  <c r="AY107" i="1"/>
  <c r="AY108" i="1"/>
  <c r="AY110" i="1"/>
  <c r="AY112" i="1"/>
  <c r="AY114" i="1"/>
  <c r="AY115" i="1"/>
  <c r="AY119" i="1"/>
  <c r="AY121" i="1"/>
  <c r="AY123" i="1"/>
  <c r="AY124" i="1"/>
  <c r="AY127" i="1"/>
  <c r="AY134" i="1"/>
  <c r="AY135" i="1"/>
  <c r="AY137" i="1"/>
  <c r="AY139" i="1"/>
  <c r="AY141" i="1"/>
  <c r="AY142" i="1"/>
  <c r="AY144" i="1"/>
  <c r="AY145" i="1"/>
  <c r="AY147" i="1"/>
  <c r="AY148" i="1"/>
  <c r="AY149" i="1"/>
  <c r="AY151" i="1"/>
  <c r="AY152" i="1"/>
  <c r="AY154" i="1"/>
  <c r="AY157" i="1"/>
  <c r="AY158" i="1"/>
  <c r="AY160" i="1"/>
  <c r="AY161" i="1"/>
  <c r="AY162" i="1"/>
  <c r="AY164" i="1"/>
  <c r="AY165" i="1"/>
  <c r="AY166" i="1"/>
  <c r="AY168" i="1"/>
  <c r="AY171" i="1"/>
  <c r="AY172" i="1"/>
  <c r="AY173" i="1"/>
  <c r="AY176" i="1"/>
  <c r="AY178" i="1"/>
  <c r="AY179" i="1"/>
  <c r="AY180" i="1"/>
  <c r="AY181" i="1"/>
  <c r="AY184" i="1"/>
  <c r="AY185" i="1"/>
  <c r="AY186" i="1"/>
  <c r="AY188" i="1"/>
  <c r="AY189" i="1"/>
  <c r="AY190" i="1"/>
  <c r="AY191" i="1"/>
  <c r="AY192" i="1"/>
  <c r="AT94" i="1"/>
  <c r="AT95" i="1"/>
  <c r="AT96" i="1"/>
  <c r="AT98" i="1"/>
  <c r="AT101" i="1"/>
  <c r="AT103" i="1"/>
  <c r="AT105" i="1"/>
  <c r="AT107" i="1"/>
  <c r="AT108" i="1"/>
  <c r="AT110" i="1"/>
  <c r="AT112" i="1"/>
  <c r="AT114" i="1"/>
  <c r="AT115" i="1"/>
  <c r="AT117" i="1"/>
  <c r="AT119" i="1"/>
  <c r="AT121" i="1"/>
  <c r="AT123" i="1"/>
  <c r="AT124" i="1"/>
  <c r="AT127" i="1"/>
  <c r="AT134" i="1"/>
  <c r="AT135" i="1"/>
  <c r="AT137" i="1"/>
  <c r="AT139" i="1"/>
  <c r="AT141" i="1"/>
  <c r="AT142" i="1"/>
  <c r="AT144" i="1"/>
  <c r="AT145" i="1"/>
  <c r="AT147" i="1"/>
  <c r="AT148" i="1"/>
  <c r="AT149" i="1"/>
  <c r="AT151" i="1"/>
  <c r="AT152" i="1"/>
  <c r="AT154" i="1"/>
  <c r="AT157" i="1"/>
  <c r="AT158" i="1"/>
  <c r="AT160" i="1"/>
  <c r="AT161" i="1"/>
  <c r="AT162" i="1"/>
  <c r="AT164" i="1"/>
  <c r="AT165" i="1"/>
  <c r="AT166" i="1"/>
  <c r="AT168" i="1"/>
  <c r="AT171" i="1"/>
  <c r="AT172" i="1"/>
  <c r="AT173" i="1"/>
  <c r="AT176" i="1"/>
  <c r="AT178" i="1"/>
  <c r="AT179" i="1"/>
  <c r="AT180" i="1"/>
  <c r="AT181" i="1"/>
  <c r="AT184" i="1"/>
  <c r="AT185" i="1"/>
  <c r="AT186" i="1"/>
  <c r="AT188" i="1"/>
  <c r="AT189" i="1"/>
  <c r="AT190" i="1"/>
  <c r="AT191" i="1"/>
  <c r="AT192" i="1"/>
  <c r="AO94" i="1"/>
  <c r="AO95" i="1"/>
  <c r="AO96" i="1"/>
  <c r="AO98" i="1"/>
  <c r="AO101" i="1"/>
  <c r="AO103" i="1"/>
  <c r="AO105" i="1"/>
  <c r="AO107" i="1"/>
  <c r="AO108" i="1"/>
  <c r="AO110" i="1"/>
  <c r="AO112" i="1"/>
  <c r="AO114" i="1"/>
  <c r="AO115" i="1"/>
  <c r="AO117" i="1"/>
  <c r="AO119" i="1"/>
  <c r="AO121" i="1"/>
  <c r="AO123" i="1"/>
  <c r="AO124" i="1"/>
  <c r="AO127" i="1"/>
  <c r="AO134" i="1"/>
  <c r="AO135" i="1"/>
  <c r="AO137" i="1"/>
  <c r="AO139" i="1"/>
  <c r="AO141" i="1"/>
  <c r="AO142" i="1"/>
  <c r="AO144" i="1"/>
  <c r="AO145" i="1"/>
  <c r="AO147" i="1"/>
  <c r="AO148" i="1"/>
  <c r="AO149" i="1"/>
  <c r="AO151" i="1"/>
  <c r="AO152" i="1"/>
  <c r="AO154" i="1"/>
  <c r="AO157" i="1"/>
  <c r="AO158" i="1"/>
  <c r="AO160" i="1"/>
  <c r="AO161" i="1"/>
  <c r="AO162" i="1"/>
  <c r="AO164" i="1"/>
  <c r="AO165" i="1"/>
  <c r="AO166" i="1"/>
  <c r="AO168" i="1"/>
  <c r="AO171" i="1"/>
  <c r="AO172" i="1"/>
  <c r="AO173" i="1"/>
  <c r="AO176" i="1"/>
  <c r="AO178" i="1"/>
  <c r="AO179" i="1"/>
  <c r="AO180" i="1"/>
  <c r="AO181" i="1"/>
  <c r="AO184" i="1"/>
  <c r="AO185" i="1"/>
  <c r="AO186" i="1"/>
  <c r="AO188" i="1"/>
  <c r="AO189" i="1"/>
  <c r="AO190" i="1"/>
  <c r="AO191" i="1"/>
  <c r="AO192" i="1"/>
  <c r="AE107" i="1"/>
  <c r="AF107" i="1"/>
  <c r="AE108" i="1"/>
  <c r="AF108" i="1"/>
  <c r="AE110" i="1"/>
  <c r="AF110" i="1"/>
  <c r="AE112" i="1"/>
  <c r="AF112" i="1"/>
  <c r="AE114" i="1"/>
  <c r="AF114" i="1"/>
  <c r="AE115" i="1"/>
  <c r="AF115" i="1"/>
  <c r="AE117" i="1"/>
  <c r="AF117" i="1"/>
  <c r="AE119" i="1"/>
  <c r="AF119" i="1"/>
  <c r="AE121" i="1"/>
  <c r="AF121" i="1"/>
  <c r="AE123" i="1"/>
  <c r="AF123" i="1"/>
  <c r="AE124" i="1"/>
  <c r="AF124" i="1"/>
  <c r="AE134" i="1"/>
  <c r="AF134" i="1"/>
  <c r="AE135" i="1"/>
  <c r="AF135" i="1"/>
  <c r="AE137" i="1"/>
  <c r="AF137" i="1"/>
  <c r="AE139" i="1"/>
  <c r="AF139" i="1"/>
  <c r="AE141" i="1"/>
  <c r="AF141" i="1"/>
  <c r="AE142" i="1"/>
  <c r="AF142" i="1"/>
  <c r="AE144" i="1"/>
  <c r="AF144" i="1"/>
  <c r="AE145" i="1"/>
  <c r="AF145" i="1"/>
  <c r="AE147" i="1"/>
  <c r="AF147" i="1"/>
  <c r="AE148" i="1"/>
  <c r="AF148" i="1"/>
  <c r="AE149" i="1"/>
  <c r="AF149" i="1"/>
  <c r="AE151" i="1"/>
  <c r="AF151" i="1"/>
  <c r="AE152" i="1"/>
  <c r="AF152" i="1"/>
  <c r="AE154" i="1"/>
  <c r="AF154" i="1"/>
  <c r="AE157" i="1"/>
  <c r="AF157" i="1"/>
  <c r="AE158" i="1"/>
  <c r="AF158" i="1"/>
  <c r="AE160" i="1"/>
  <c r="AF160" i="1"/>
  <c r="AE161" i="1"/>
  <c r="AF161" i="1"/>
  <c r="AE162" i="1"/>
  <c r="AF162" i="1"/>
  <c r="AE164" i="1"/>
  <c r="AF164" i="1"/>
  <c r="AE165" i="1"/>
  <c r="AF165" i="1"/>
  <c r="AE166" i="1"/>
  <c r="AF166" i="1"/>
  <c r="AE168" i="1"/>
  <c r="AF168" i="1"/>
  <c r="AE171" i="1"/>
  <c r="AF171" i="1"/>
  <c r="AE172" i="1"/>
  <c r="AF172" i="1"/>
  <c r="AE173" i="1"/>
  <c r="AF173" i="1"/>
  <c r="AE176" i="1"/>
  <c r="AF176" i="1"/>
  <c r="AE178" i="1"/>
  <c r="AF178" i="1"/>
  <c r="AE180" i="1"/>
  <c r="AF180" i="1"/>
  <c r="AE181" i="1"/>
  <c r="AF181" i="1"/>
  <c r="AE184" i="1"/>
  <c r="AF184" i="1"/>
  <c r="AE185" i="1"/>
  <c r="AF185" i="1"/>
  <c r="AE186" i="1"/>
  <c r="AF186" i="1"/>
  <c r="AE188" i="1"/>
  <c r="AF188" i="1"/>
  <c r="AE189" i="1"/>
  <c r="AF189" i="1"/>
  <c r="AE190" i="1"/>
  <c r="AF190" i="1"/>
  <c r="AE191" i="1"/>
  <c r="AF191" i="1"/>
  <c r="AE192" i="1"/>
  <c r="AF192" i="1"/>
  <c r="AE93" i="1"/>
  <c r="AF93" i="1"/>
  <c r="AE94" i="1"/>
  <c r="AF94" i="1"/>
  <c r="AE95" i="1"/>
  <c r="AF95" i="1"/>
  <c r="AE96" i="1"/>
  <c r="AF96" i="1"/>
  <c r="AE98" i="1"/>
  <c r="AF98" i="1"/>
  <c r="AE101" i="1"/>
  <c r="AF101" i="1"/>
  <c r="AE103" i="1"/>
  <c r="AF103" i="1"/>
  <c r="AE105" i="1"/>
  <c r="AF105" i="1"/>
  <c r="AG92" i="1"/>
  <c r="AH92" i="1"/>
  <c r="AI92" i="1"/>
  <c r="AJ92" i="1"/>
  <c r="AK92" i="1"/>
  <c r="AL92" i="1"/>
  <c r="AM92" i="1"/>
  <c r="AN92" i="1"/>
  <c r="AP92" i="1"/>
  <c r="AQ92" i="1"/>
  <c r="AR92" i="1"/>
  <c r="AS92" i="1"/>
  <c r="AU92" i="1"/>
  <c r="AV92" i="1"/>
  <c r="AW92" i="1"/>
  <c r="AX92" i="1"/>
  <c r="AZ92" i="1"/>
  <c r="BA92" i="1"/>
  <c r="BB92" i="1"/>
  <c r="BC92" i="1"/>
  <c r="BK92" i="1"/>
  <c r="BL92" i="1"/>
  <c r="BM92" i="1"/>
  <c r="BN92" i="1"/>
  <c r="BO92" i="1"/>
  <c r="BP92" i="1"/>
  <c r="BQ92" i="1"/>
  <c r="BR92" i="1"/>
  <c r="BT92" i="1"/>
  <c r="BU92" i="1"/>
  <c r="BV92" i="1"/>
  <c r="BW92" i="1"/>
  <c r="BY92" i="1"/>
  <c r="BZ92" i="1"/>
  <c r="CA92" i="1"/>
  <c r="CB92" i="1"/>
  <c r="CD92" i="1"/>
  <c r="CE92" i="1"/>
  <c r="CF92" i="1"/>
  <c r="CG92" i="1"/>
  <c r="CN92" i="1"/>
  <c r="CO92" i="1"/>
  <c r="CP92" i="1"/>
  <c r="CQ92" i="1"/>
  <c r="CS92" i="1"/>
  <c r="CT92" i="1"/>
  <c r="CU92" i="1"/>
  <c r="CV92" i="1"/>
  <c r="CX92" i="1"/>
  <c r="CY92" i="1"/>
  <c r="CZ92" i="1"/>
  <c r="DA92" i="1"/>
  <c r="DC92" i="1"/>
  <c r="DD92" i="1"/>
  <c r="DE92" i="1"/>
  <c r="DF92" i="1"/>
  <c r="DH92" i="1"/>
  <c r="DI92" i="1"/>
  <c r="DJ92" i="1"/>
  <c r="DK92" i="1"/>
  <c r="DM92" i="1"/>
  <c r="DN92" i="1"/>
  <c r="DO92" i="1"/>
  <c r="DP92" i="1"/>
  <c r="DA91" i="1" l="1"/>
  <c r="BO91" i="1"/>
  <c r="AO155" i="1"/>
  <c r="AT155" i="1"/>
  <c r="BJ170" i="1"/>
  <c r="CR170" i="1"/>
  <c r="BC91" i="1"/>
  <c r="BW91" i="1"/>
  <c r="AE163" i="1"/>
  <c r="BJ163" i="1"/>
  <c r="BR91" i="1"/>
  <c r="CR156" i="1"/>
  <c r="DB156" i="1"/>
  <c r="AY163" i="1"/>
  <c r="BS163" i="1"/>
  <c r="BX163" i="1"/>
  <c r="CR163" i="1"/>
  <c r="DB163" i="1"/>
  <c r="BL91" i="1"/>
  <c r="AU91" i="1"/>
  <c r="AF187" i="1"/>
  <c r="BS155" i="1"/>
  <c r="AO170" i="1"/>
  <c r="BP91" i="1"/>
  <c r="CP91" i="1"/>
  <c r="CW174" i="1"/>
  <c r="DJ91" i="1"/>
  <c r="DO91" i="1"/>
  <c r="AY187" i="1"/>
  <c r="BX187" i="1"/>
  <c r="CR187" i="1"/>
  <c r="DB187" i="1"/>
  <c r="DG187" i="1"/>
  <c r="DL187" i="1"/>
  <c r="BX156" i="1"/>
  <c r="AQ91" i="1"/>
  <c r="BU91" i="1"/>
  <c r="BZ91" i="1"/>
  <c r="CE91" i="1"/>
  <c r="DI91" i="1"/>
  <c r="DN91" i="1"/>
  <c r="CV91" i="1"/>
  <c r="DK91" i="1"/>
  <c r="BJ187" i="1"/>
  <c r="AF163" i="1"/>
  <c r="AE170" i="1"/>
  <c r="AE187" i="1"/>
  <c r="BI170" i="1"/>
  <c r="AT170" i="1"/>
  <c r="BB91" i="1"/>
  <c r="CA91" i="1"/>
  <c r="CF91" i="1"/>
  <c r="AV91" i="1"/>
  <c r="AY170" i="1"/>
  <c r="AX91" i="1"/>
  <c r="CB91" i="1"/>
  <c r="CG91" i="1"/>
  <c r="CG193" i="1" s="1"/>
  <c r="CG194" i="1" s="1"/>
  <c r="DG156" i="1"/>
  <c r="BA91" i="1"/>
  <c r="BS170" i="1"/>
  <c r="BX170" i="1"/>
  <c r="CM170" i="1"/>
  <c r="DB170" i="1"/>
  <c r="AT92" i="1"/>
  <c r="AF146" i="1"/>
  <c r="BS146" i="1"/>
  <c r="CM146" i="1"/>
  <c r="DG163" i="1"/>
  <c r="AT156" i="1"/>
  <c r="AF156" i="1"/>
  <c r="AY156" i="1"/>
  <c r="BI156" i="1"/>
  <c r="CM156" i="1"/>
  <c r="AO163" i="1"/>
  <c r="AT163" i="1"/>
  <c r="BI163" i="1"/>
  <c r="CC163" i="1"/>
  <c r="CM163" i="1"/>
  <c r="AL91" i="1"/>
  <c r="CW170" i="1"/>
  <c r="AK91" i="1"/>
  <c r="AO174" i="1"/>
  <c r="AT174" i="1"/>
  <c r="AY174" i="1"/>
  <c r="BI174" i="1"/>
  <c r="AO187" i="1"/>
  <c r="AT187" i="1"/>
  <c r="BI187" i="1"/>
  <c r="BS187" i="1"/>
  <c r="CC187" i="1"/>
  <c r="CM187" i="1"/>
  <c r="CZ91" i="1"/>
  <c r="AO92" i="1"/>
  <c r="BS156" i="1"/>
  <c r="DL156" i="1"/>
  <c r="DL155" i="1"/>
  <c r="DL170" i="1"/>
  <c r="CC156" i="1"/>
  <c r="AE156" i="1"/>
  <c r="CW155" i="1"/>
  <c r="CC170" i="1"/>
  <c r="DG170" i="1"/>
  <c r="AN91" i="1"/>
  <c r="BJ174" i="1"/>
  <c r="CW187" i="1"/>
  <c r="DL163" i="1"/>
  <c r="CX91" i="1"/>
  <c r="CW163" i="1"/>
  <c r="CW92" i="1"/>
  <c r="DL174" i="1"/>
  <c r="DG174" i="1"/>
  <c r="DB174" i="1"/>
  <c r="CR174" i="1"/>
  <c r="CC174" i="1"/>
  <c r="BX174" i="1"/>
  <c r="BS174" i="1"/>
  <c r="AF170" i="1"/>
  <c r="BJ155" i="1"/>
  <c r="CW156" i="1"/>
  <c r="BJ156" i="1"/>
  <c r="AY155" i="1"/>
  <c r="AO156" i="1"/>
  <c r="BJ92" i="1"/>
  <c r="AE92" i="1"/>
  <c r="DG92" i="1"/>
  <c r="DB92" i="1"/>
  <c r="CR92" i="1"/>
  <c r="CC92" i="1"/>
  <c r="BX92" i="1"/>
  <c r="AT146" i="1"/>
  <c r="BJ146" i="1"/>
  <c r="BX146" i="1"/>
  <c r="CR146" i="1"/>
  <c r="CC146" i="1"/>
  <c r="DB146" i="1"/>
  <c r="DL146" i="1"/>
  <c r="AS91" i="1"/>
  <c r="DL92" i="1"/>
  <c r="BI92" i="1"/>
  <c r="CT91" i="1"/>
  <c r="AY92" i="1"/>
  <c r="BS92" i="1"/>
  <c r="CM92" i="1"/>
  <c r="AE146" i="1"/>
  <c r="BX155" i="1"/>
  <c r="DG155" i="1"/>
  <c r="AF92" i="1"/>
  <c r="AO146" i="1"/>
  <c r="AF155" i="1"/>
  <c r="BI146" i="1"/>
  <c r="DG146" i="1"/>
  <c r="CC155" i="1"/>
  <c r="CW146" i="1"/>
  <c r="AY146" i="1"/>
  <c r="DB155" i="1" l="1"/>
  <c r="DF91" i="1"/>
  <c r="CR155" i="1"/>
  <c r="AO169" i="1"/>
  <c r="BI169" i="1"/>
  <c r="BV91" i="1"/>
  <c r="AT169" i="1"/>
  <c r="CQ91" i="1"/>
  <c r="BJ169" i="1"/>
  <c r="BQ91" i="1"/>
  <c r="BM91" i="1"/>
  <c r="AY169" i="1"/>
  <c r="AR91" i="1"/>
  <c r="BN91" i="1"/>
  <c r="BJ91" i="1" s="1"/>
  <c r="AM91" i="1"/>
  <c r="AZ91" i="1"/>
  <c r="AY91" i="1" s="1"/>
  <c r="AW91" i="1"/>
  <c r="AT91" i="1" s="1"/>
  <c r="DP91" i="1"/>
  <c r="DB169" i="1"/>
  <c r="BI155" i="1"/>
  <c r="DG169" i="1"/>
  <c r="DD91" i="1"/>
  <c r="DC91" i="1"/>
  <c r="CW169" i="1"/>
  <c r="CR169" i="1"/>
  <c r="DL169" i="1"/>
  <c r="AP91" i="1"/>
  <c r="AO91" i="1" s="1"/>
  <c r="BX169" i="1"/>
  <c r="BS169" i="1"/>
  <c r="AE155" i="1"/>
  <c r="BY91" i="1"/>
  <c r="BX91" i="1" s="1"/>
  <c r="DE91" i="1"/>
  <c r="AH91" i="1"/>
  <c r="CY91" i="1"/>
  <c r="CW91" i="1" s="1"/>
  <c r="BT91" i="1"/>
  <c r="CN91" i="1"/>
  <c r="DH91" i="1"/>
  <c r="DG91" i="1" s="1"/>
  <c r="CS91" i="1"/>
  <c r="BK91" i="1"/>
  <c r="DM91" i="1"/>
  <c r="CC169" i="1"/>
  <c r="CD91" i="1"/>
  <c r="CC91" i="1" s="1"/>
  <c r="CC193" i="1" s="1"/>
  <c r="CC194" i="1" s="1"/>
  <c r="CU91" i="1"/>
  <c r="CM155" i="1"/>
  <c r="BS91" i="1" l="1"/>
  <c r="CR91" i="1"/>
  <c r="BI91" i="1"/>
  <c r="DL91" i="1"/>
  <c r="DB91" i="1"/>
  <c r="CO179" i="1" l="1"/>
  <c r="AJ179" i="1"/>
  <c r="AI179" i="1"/>
  <c r="AE179" i="1" l="1"/>
  <c r="AI174" i="1"/>
  <c r="AF179" i="1"/>
  <c r="AJ174" i="1"/>
  <c r="CM179" i="1"/>
  <c r="CO174" i="1"/>
  <c r="AF174" i="1" l="1"/>
  <c r="CM174" i="1"/>
  <c r="AE174" i="1"/>
  <c r="AE169" i="1" l="1"/>
  <c r="AI91" i="1"/>
  <c r="AE91" i="1" s="1"/>
  <c r="AE193" i="1" s="1"/>
  <c r="CO91" i="1"/>
  <c r="CM91" i="1" s="1"/>
  <c r="CM169" i="1"/>
  <c r="AJ91" i="1"/>
  <c r="AF91" i="1" s="1"/>
  <c r="AF169" i="1"/>
</calcChain>
</file>

<file path=xl/sharedStrings.xml><?xml version="1.0" encoding="utf-8"?>
<sst xmlns="http://schemas.openxmlformats.org/spreadsheetml/2006/main" count="1812" uniqueCount="422">
  <si>
    <t>Финансовый орган субъекта Российской Федерации</t>
  </si>
  <si>
    <t>Единица измерения: тыс. руб. (с точностью до первого десятичного знака)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</si>
  <si>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</si>
  <si>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</si>
  <si>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 том числе:</t>
  </si>
  <si>
    <t>…</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</si>
  <si>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</si>
  <si>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</si>
  <si>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</si>
  <si>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</si>
  <si>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</si>
  <si>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Итого расходных обязательств муниципальных образований</t>
  </si>
  <si>
    <t>1000</t>
  </si>
  <si>
    <t>1001</t>
  </si>
  <si>
    <t>1003</t>
  </si>
  <si>
    <t>1004</t>
  </si>
  <si>
    <t>1100</t>
  </si>
  <si>
    <t>1101</t>
  </si>
  <si>
    <t>1102</t>
  </si>
  <si>
    <t>1200</t>
  </si>
  <si>
    <t xml:space="preserve">Код расхода по БК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</si>
  <si>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</si>
  <si>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</si>
  <si>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</si>
  <si>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</si>
  <si>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</si>
  <si>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</si>
  <si>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</si>
  <si>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</si>
  <si>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(должность руководителя</t>
  </si>
  <si>
    <t>финансового органа</t>
  </si>
  <si>
    <t>субъекта Российской Федерации)</t>
  </si>
  <si>
    <t>(подпись)</t>
  </si>
  <si>
    <t>(расшифровка подписи)</t>
  </si>
  <si>
    <t>Исполнитель</t>
  </si>
  <si>
    <t>(должность)</t>
  </si>
  <si>
    <t>х</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</si>
  <si>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</si>
  <si>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</si>
  <si>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</si>
  <si>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</si>
  <si>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</si>
  <si>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</si>
  <si>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</si>
  <si>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</si>
  <si>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</si>
  <si>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</si>
  <si>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</si>
  <si>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</si>
  <si>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</si>
  <si>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</si>
  <si>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</si>
  <si>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</si>
  <si>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</si>
  <si>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1.3.1. по перечню, предусмотренному Законом № 131-ФЗ, всего</t>
  </si>
  <si>
    <t>2.3.1. по перечню, предусмотренному Законом № 131-ФЗ, всего</t>
  </si>
  <si>
    <t>раздел/
подраз-дел</t>
  </si>
  <si>
    <t>Группа полно-мочий</t>
  </si>
  <si>
    <t>дата вступле-ния в силу, срок действия</t>
  </si>
  <si>
    <t>номер пункта, подпун-кта</t>
  </si>
  <si>
    <t>наимено-вание, номер и дата</t>
  </si>
  <si>
    <t>номер статьи (подста-тьи), пункта (подпун-кта)</t>
  </si>
  <si>
    <r>
      <t>СВОД  РЕЕСТРОВ  РАСХОДНЫХ  ОБЯЗАТЕЛЬСТВ   МУНИЦИПАЛЬНЫХ  ОБРАЗОВАНИЙ,
ВХОДЯЩИХ  В  СОСТАВ  СУБЪЕКТА  РОССИЙСКОЙ  ФЕДЕРАЦИИ</t>
    </r>
    <r>
      <rPr>
        <b/>
        <sz val="11"/>
        <color rgb="FFFFFFCC"/>
        <rFont val="Times New Roman Cyr"/>
        <family val="1"/>
        <charset val="204"/>
      </rPr>
      <t xml:space="preserve"> </t>
    </r>
  </si>
  <si>
    <t xml:space="preserve">E-mail.: </t>
  </si>
  <si>
    <t>Всего</t>
  </si>
  <si>
    <t>1.4.1. за счет субвенций, предоставленных из федерального бюджета, всего</t>
  </si>
  <si>
    <t>1.4.2. за счет субвенций, предоставленных из бюджета субъекта Российской Федерации, всего</t>
  </si>
  <si>
    <t>1.4.3. за счет собственных доходов и источников финансирования дефицита бюджета муниципального
района, всего</t>
  </si>
  <si>
    <t>2.4.1. за счет субвенций, предоставленных из федерального бюджета, всего</t>
  </si>
  <si>
    <t>2.4.2. за счет субвенций, предоставленных из бюджета субъекта Российской Федерации, всего</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</si>
  <si>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</si>
  <si>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</si>
  <si>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</si>
  <si>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</si>
  <si>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исполнено</t>
  </si>
  <si>
    <t>утверж-денные бюджетные назначения</t>
  </si>
  <si>
    <t>в т.ч. за счет средств местных бюджетов</t>
  </si>
  <si>
    <t xml:space="preserve">в т.ч. за счет целевых средств федерального бюджета </t>
  </si>
  <si>
    <t xml:space="preserve">в т.ч. за счет целевых средств регионального бюджета </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</si>
  <si>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</si>
  <si>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</si>
  <si>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</si>
  <si>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</si>
  <si>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</si>
  <si>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</si>
  <si>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</si>
  <si>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</si>
  <si>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</si>
  <si>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</si>
  <si>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</si>
  <si>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</si>
  <si>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</si>
  <si>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</si>
  <si>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</si>
  <si>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</si>
  <si>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</si>
  <si>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</si>
  <si>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</si>
  <si>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</si>
  <si>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в т.ч. за счет прочих безвозмездных поступлений, включая средства фондов</t>
  </si>
  <si>
    <t>1.5.Расходы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</si>
  <si>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</si>
  <si>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1.6.1. по предоставлению
дотаций на выравнивание бюджетной обеспеченности городских, сельских поселений, всего</t>
  </si>
  <si>
    <t>1.6.2. по предоставлению субсидий в бюджет субъекта Российской Федерации, всего</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</si>
  <si>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</si>
  <si>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1.6.4. по предоставлению иных межбюджетных трансфертов, всего</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</si>
  <si>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</si>
  <si>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2.5.Расходы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</si>
  <si>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1.6.4.2. в иных случаях, не связанных с заключением соглашений, предусмотренных в подпункте 1.6.4.1, всего</t>
  </si>
  <si>
    <t>1.7. Условно утвержденные расходы на первый и второй годы планового периода в соответствии с решением о местном бюджете</t>
  </si>
  <si>
    <t>2.7. Условно утвержденные расходы на первый и второй годы планового периода в соответствии с решением о местном бюджете</t>
  </si>
  <si>
    <r>
      <t>1.3.2. по участию в осуществлении государственных полномочий (не переданных в соответствии со статьей 19 Закона № 131-ФЗ</t>
    </r>
    <r>
      <rPr>
        <vertAlign val="superscript"/>
        <sz val="11"/>
        <color theme="1"/>
        <rFont val="Times New Roman Cyr"/>
        <family val="1"/>
        <charset val="204"/>
      </rPr>
      <t>3</t>
    </r>
    <r>
      <rPr>
        <sz val="11"/>
        <color theme="1"/>
        <rFont val="Times New Roman Cyr"/>
        <family val="1"/>
        <charset val="204"/>
      </rPr>
      <t>), если это участие предусмотрено федеральными законами, всего</t>
    </r>
  </si>
  <si>
    <t>Таблица 1</t>
  </si>
  <si>
    <r>
      <rPr>
        <vertAlign val="superscript"/>
        <sz val="11"/>
        <color theme="1"/>
        <rFont val="Times New Roman Cyr"/>
        <family val="1"/>
        <charset val="204"/>
      </rPr>
      <t>2</t>
    </r>
    <r>
      <rPr>
        <sz val="11"/>
        <color theme="1"/>
        <rFont val="Times New Roman Cyr"/>
        <family val="1"/>
        <charset val="204"/>
      </rPr>
      <t xml:space="preserve"> Собрание законодательства Российской Федерации, 2003, № 40, ст. 3822; 2005, № 1, ст. 37;  2006, № 31, ст. 3452; 2007, № 43, ст. 5084; 2009, № 48, ст. 5711; 2010, № 19, ст. 2291; № 31, ст. 4206; 4160; 2011, № 49, ст. 7039; № 50, ст. 7359; 2012, № 53, ст. 7614; 2013, № 52, ст. 6961; 2014, № 22, ст. 2770; 2015, № 1, ст. 7, 9; № 13, ст. 1807; 2017, № 1, ст. 35; № 45, ст. 6573; 2018, № 1, ст. 47; № 17, ст. 2432.</t>
    </r>
  </si>
  <si>
    <r>
      <rPr>
        <vertAlign val="superscript"/>
        <sz val="11"/>
        <color theme="1"/>
        <rFont val="Times New Roman Cyr"/>
        <family val="1"/>
        <charset val="204"/>
      </rPr>
      <t>3</t>
    </r>
    <r>
      <rPr>
        <sz val="11"/>
        <color theme="1"/>
        <rFont val="Times New Roman Cyr"/>
        <family val="1"/>
        <charset val="204"/>
      </rPr>
      <t xml:space="preserve"> Собрание законодательства Российской Федерации, 2003, № 40, ст. 3822; 2007, № 43, ст. 5084; 2014, № 22, ст. 2770; 2015, № 27, ст. 3978.</t>
    </r>
  </si>
  <si>
    <r>
      <t xml:space="preserve">4 </t>
    </r>
    <r>
      <rPr>
        <sz val="11"/>
        <color theme="1"/>
        <rFont val="Times New Roman Cyr"/>
        <family val="1"/>
        <charset val="204"/>
      </rPr>
      <t>Собрание законодательства Российской Федерации, 2014, № 22, ст. 2770; 2015, № 27, ст. 3995; № 48, ст. 6723; 2018, № 1, ст. 47; № 7, ст. 975.</t>
    </r>
  </si>
  <si>
    <r>
      <rPr>
        <vertAlign val="superscript"/>
        <sz val="11"/>
        <color theme="1"/>
        <rFont val="Times New Roman Cyr"/>
        <family val="1"/>
        <charset val="204"/>
      </rPr>
      <t>5</t>
    </r>
    <r>
      <rPr>
        <sz val="11"/>
        <color theme="1"/>
        <rFont val="Times New Roman Cyr"/>
        <family val="1"/>
        <charset val="204"/>
      </rPr>
      <t xml:space="preserve"> Собрание законодательства Российской Федерации,  2003, № 40, ст. 3822; 2005, № 1, ст. 17, ст. 25; 2006, № 1, ст. 10, № 23, ст. 2380, № 31, ст. 3452, № 43, ст. 4412;. 2007, № 1, ст. 21, № 21, ст. 2455, № 25, ст. 2977, № 31, ст. 4017, № 43, ст. 5084, № 46, ст. 5553; 2008, № 52, ст. 6236; 2010, № 15, ст. 1736, № 49, ст. 6409; 2011, № 17, ст. 2310, № 29, ст. 4283, № 30, ст. 4572, ст. 4590, ст. 4591, ст. 4594, ст. 4595, № 48, ст. 6730, № 49, ст. 7015, ст. 7039; 2012, № 26, ст. 3444, ст. 3446;  2013, № 14, ст. 1663, № 19, ст. 2325, № 27, ст. 3477, № 43, ст. 5454, № 48, ст. 6165, № 52, ст. 6981, ст. 7008;  2014, №14, ст. 1562, № 22, ст. 2770, № 26, ст. 3371, № 30, ст. 4235, № 42, ст. 5615; 2015, № 1, ст. 11, ст. 52, № 27, ст. 3995; 2017, № 1, ст. 6; № 31, ст. 4828; 2018, № 1, ст. 47; № 7, ст. 975.</t>
    </r>
  </si>
  <si>
    <r>
      <rPr>
        <vertAlign val="superscript"/>
        <sz val="11"/>
        <color theme="1"/>
        <rFont val="Times New Roman Cyr"/>
        <family val="1"/>
        <charset val="204"/>
      </rPr>
      <t>1</t>
    </r>
    <r>
      <rPr>
        <sz val="11"/>
        <color theme="1"/>
        <rFont val="Times New Roman Cyr"/>
        <family val="1"/>
        <charset val="204"/>
      </rPr>
      <t xml:space="preserve"> Собрание законодательства Российской Федерации, 2003, № 40, ст. 3822; 2005, № 1, ст. 17, ст. 25; 2006, № 1, ст. 10; № 23, ст. 2380; № 30, ст. 3296; № 31, ст. 3452; № 43, ст. 4412; № 50, ст. 5279; 2007, № 1, ст. 21; № 21, ст. 2455; № 25, ст. 2977; № 43, ст. 5084; № 46, ст. 5553; 2008, № 48, ст. 5517; № 52, ст. 6236; 2009, № 48, ст. 5733; № 52, ст. 6441; 2010, № 15, ст. 1736; № 49, ст. 6409; 2011, № 17, ст. 2310; № 29, ст. 4283; № 30, ст. 4572, 4590, 4591, 4594,  4595; № 48, ст. 6730; № 49, ст. 7015, 7039; 2012, № 26, ст. 3444, 3446; № 50, ст. 6967; 2013, № 14, ст. 1663; № 19, ст. 2325; № 27, ст. 3477; № 43, ст. 5454, № 48, ст. 6165; № 52, ст. 6981, 7008; 2014, № 22, ст. 2770; № 26, ст. 3371; № 30, ст. 4235; № 42, ст. 5615; № 43, ст. 5799; № 52, ст. 7558; 2015, № 1, ст. 11, ст. 52; № 27, ст. 3978, 3995; № 48, ст. 6723; 2017, № 1, ст. 6</t>
    </r>
    <r>
      <rPr>
        <u/>
        <sz val="11"/>
        <color theme="1"/>
        <rFont val="Times New Roman Cyr"/>
        <charset val="204"/>
      </rPr>
      <t>;</t>
    </r>
    <r>
      <rPr>
        <sz val="11"/>
        <color theme="1"/>
        <rFont val="Times New Roman Cyr"/>
        <family val="1"/>
        <charset val="204"/>
      </rPr>
      <t xml:space="preserve"> № 31, ст. 4828.</t>
    </r>
  </si>
  <si>
    <r>
      <t>1.1.1. по перечню, предусмотренному ч. 1 ст. 15 и ч. 4 ст. 14  Федерального закона от 06.10.2003 № 131-ФЗ               "Об общих принципах организации местного самоуправления в Российской Федерации" (далее - Закон                       № 131-ФЗ)</t>
    </r>
    <r>
      <rPr>
        <vertAlign val="superscript"/>
        <sz val="11"/>
        <color theme="1"/>
        <rFont val="Times New Roman Cyr"/>
        <family val="1"/>
        <charset val="204"/>
      </rPr>
      <t>1</t>
    </r>
    <r>
      <rPr>
        <sz val="11"/>
        <color theme="1"/>
        <rFont val="Times New Roman Cyr"/>
        <family val="1"/>
        <charset val="204"/>
      </rPr>
      <t>, всего</t>
    </r>
  </si>
  <si>
    <r>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Закона № 131-ФЗ</t>
    </r>
    <r>
      <rPr>
        <vertAlign val="superscript"/>
        <sz val="11"/>
        <color theme="1"/>
        <rFont val="Times New Roman Cyr"/>
        <family val="1"/>
        <charset val="204"/>
      </rPr>
      <t>2</t>
    </r>
    <r>
      <rPr>
        <sz val="11"/>
        <color theme="1"/>
        <rFont val="Times New Roman Cyr"/>
        <family val="1"/>
        <charset val="204"/>
      </rPr>
      <t>, всего</t>
    </r>
  </si>
  <si>
    <t>СВОД  РЕЕСТРОВ  РАСХОДНЫХ  ОБЯЗАТЕЛЬСТВ   МУНИЦИПАЛЬНЫХ  ОБРАЗОВАНИЙ,
ВХОДЯЩИХ  В  СОСТАВ  СУБЪЕКТА  РОССИЙСКОЙ  ФЕДЕРАЦИИ, В РАЗРЕЗЕ ВИДОВ МУНИЦИПАЛЬНЫХ ОБРАЗОВАНИЙ</t>
  </si>
  <si>
    <t>Итого расходных обязательств муниципальных образований без учета внутренних оборотов</t>
  </si>
  <si>
    <t xml:space="preserve"> </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</si>
  <si>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(Рекомендуемый образец)</t>
  </si>
  <si>
    <r>
      <t>отчетный
20 _</t>
    </r>
    <r>
      <rPr>
        <u/>
        <sz val="10"/>
        <rFont val="Times New Roman Cyr"/>
        <charset val="204"/>
      </rPr>
      <t>18</t>
    </r>
    <r>
      <rPr>
        <sz val="10"/>
        <rFont val="Times New Roman Cyr"/>
        <family val="1"/>
        <charset val="204"/>
      </rPr>
      <t>_г.</t>
    </r>
  </si>
  <si>
    <r>
      <t>текущий
20 _</t>
    </r>
    <r>
      <rPr>
        <u/>
        <sz val="10"/>
        <rFont val="Times New Roman Cyr"/>
        <charset val="204"/>
      </rPr>
      <t>19</t>
    </r>
    <r>
      <rPr>
        <sz val="10"/>
        <rFont val="Times New Roman Cyr"/>
        <family val="1"/>
        <charset val="204"/>
      </rPr>
      <t>_г.</t>
    </r>
  </si>
  <si>
    <r>
      <t>очередной
20 _</t>
    </r>
    <r>
      <rPr>
        <u/>
        <sz val="10"/>
        <rFont val="Times New Roman Cyr"/>
        <charset val="204"/>
      </rPr>
      <t>20</t>
    </r>
    <r>
      <rPr>
        <sz val="10"/>
        <rFont val="Times New Roman Cyr"/>
        <family val="1"/>
        <charset val="204"/>
      </rPr>
      <t>_г.</t>
    </r>
  </si>
  <si>
    <r>
      <t>20 _</t>
    </r>
    <r>
      <rPr>
        <u/>
        <sz val="10"/>
        <rFont val="Times New Roman Cyr"/>
        <charset val="204"/>
      </rPr>
      <t>21</t>
    </r>
    <r>
      <rPr>
        <sz val="10"/>
        <rFont val="Times New Roman Cyr"/>
        <family val="1"/>
        <charset val="204"/>
      </rPr>
      <t>_г.</t>
    </r>
  </si>
  <si>
    <r>
      <t>20 _</t>
    </r>
    <r>
      <rPr>
        <u/>
        <sz val="10"/>
        <rFont val="Times New Roman Cyr"/>
        <charset val="204"/>
      </rPr>
      <t>22</t>
    </r>
    <r>
      <rPr>
        <sz val="10"/>
        <rFont val="Times New Roman Cyr"/>
        <family val="1"/>
        <charset val="204"/>
      </rPr>
      <t>_г.</t>
    </r>
  </si>
  <si>
    <r>
      <t>отчетный   20 _</t>
    </r>
    <r>
      <rPr>
        <u/>
        <sz val="10"/>
        <rFont val="Times New Roman Cyr"/>
        <charset val="204"/>
      </rPr>
      <t>18</t>
    </r>
    <r>
      <rPr>
        <sz val="10"/>
        <rFont val="Times New Roman Cyr"/>
        <family val="1"/>
        <charset val="204"/>
      </rPr>
      <t>_г.</t>
    </r>
  </si>
  <si>
    <r>
      <t>текущий     20 _</t>
    </r>
    <r>
      <rPr>
        <u/>
        <sz val="10"/>
        <rFont val="Times New Roman Cyr"/>
        <charset val="204"/>
      </rPr>
      <t>19</t>
    </r>
    <r>
      <rPr>
        <sz val="10"/>
        <rFont val="Times New Roman Cyr"/>
        <family val="1"/>
        <charset val="204"/>
      </rPr>
      <t>_г.</t>
    </r>
  </si>
  <si>
    <r>
      <t>очередной 20 _</t>
    </r>
    <r>
      <rPr>
        <u/>
        <sz val="10"/>
        <rFont val="Times New Roman Cyr"/>
        <charset val="204"/>
      </rPr>
      <t>20</t>
    </r>
    <r>
      <rPr>
        <sz val="10"/>
        <rFont val="Times New Roman Cyr"/>
        <family val="1"/>
        <charset val="204"/>
      </rPr>
      <t>_г.</t>
    </r>
  </si>
  <si>
    <t>владение, пользование и распоряжение имуществом, находящимся в муниципальной собственности городского округа</t>
  </si>
  <si>
    <t>0113,0412</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</si>
  <si>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</si>
  <si>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0502,0503,0505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</si>
  <si>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</si>
  <si>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</si>
  <si>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</si>
  <si>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0113,0501,0505</t>
  </si>
  <si>
    <t>участие в предупреждении и ликвидации последствий чрезвычайных ситуаций в границах городского округа</t>
  </si>
  <si>
    <t>0111</t>
  </si>
  <si>
    <t>обеспечение первичных мер пожарной безопасности в границах городского округа</t>
  </si>
  <si>
    <t>0310</t>
  </si>
  <si>
    <t>организация мероприятий по охране окружающей среды в границах городского округа</t>
  </si>
  <si>
    <t>0603</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</si>
  <si>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</si>
  <si>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</si>
  <si>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</si>
  <si>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создание условий для организации досуга и обеспечения жителей городского округа услугами организаций культуры</t>
  </si>
  <si>
    <t>0801, 0804, 1201</t>
  </si>
  <si>
    <t>обеспечение условий для развития на территории городского округа физической культуры, школьного спорта и массового спорта</t>
  </si>
  <si>
    <t>1101, 1102</t>
  </si>
  <si>
    <t>организация ритуальных услуг и содержание мест захоронения</t>
  </si>
  <si>
    <t>0503</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</si>
  <si>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</si>
  <si>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0503, 0505</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</si>
  <si>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</si>
  <si>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</si>
  <si>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</si>
  <si>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</si>
  <si>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0309</t>
  </si>
  <si>
    <t>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</si>
  <si>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</si>
  <si>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0707</t>
  </si>
  <si>
    <t>организация в соответствии с Федеральным законом от 24 июля 2007 г.  № 221-ФЗ " О государственном кадастре недвижимости" выполнения комплексных кадастровых работ и утверждение карты-плана территории</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</si>
  <si>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</si>
  <si>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</si>
  <si>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0103, 0104, 0111, 0113, 0410, 1001</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</si>
  <si>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</si>
  <si>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0408, 0410, 0412, 0505</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</si>
  <si>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</si>
  <si>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1202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</si>
  <si>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</si>
  <si>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0501, 1003</t>
  </si>
  <si>
    <t>оказание поддержки социально ориентированным некоммерческим организациям, благотворительной деятельности и добровольчеству</t>
  </si>
  <si>
    <t>предоставление мер социальной поддержки и социальных выплат, установленных решениями органов местного самоуправления</t>
  </si>
  <si>
    <t>по составлению списков кандидатов в присяжные заседатели</t>
  </si>
  <si>
    <t>0105</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</si>
  <si>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</si>
  <si>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</si>
  <si>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0113</t>
  </si>
  <si>
    <t>на организацию и осуществление деятельности по опеке и попечительству</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</si>
  <si>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</si>
  <si>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</si>
  <si>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0405</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</si>
  <si>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</si>
  <si>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</si>
  <si>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на выплату единовременного пособия при всех формах устройства детей, лишенных родительского попечения, в семью</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</si>
  <si>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</si>
  <si>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1003 1004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</si>
  <si>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</si>
  <si>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</si>
  <si>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0702</t>
  </si>
  <si>
    <t>0701</t>
  </si>
  <si>
    <t>0103, 0104</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</si>
  <si>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</si>
  <si>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</si>
  <si>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</si>
  <si>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</si>
  <si>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</si>
  <si>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</si>
  <si>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</si>
  <si>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Предоставление доплаты за выслугу лет к трудовой пенсии муниципальным служащим за счет средств местного бюджета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</si>
  <si>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</si>
  <si>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1301</t>
  </si>
  <si>
    <t>Федеральный закон от 06.10.2003 № 131-ФЗ "Об общих принципах организации местного самоуправления в Российской Федерации"</t>
  </si>
  <si>
    <t xml:space="preserve"> п.3 ч.1 ст.16</t>
  </si>
  <si>
    <t>08.10.2003, не установлен</t>
  </si>
  <si>
    <t>утверждение правил благоустройства территории городского округа, осуществление контроля за их соблюдением</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</si>
  <si>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</si>
  <si>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</si>
  <si>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полномочиями в сфере водоснабжения и водоотведения, предусмотренными Федеральным  законом  от 7 декабря 2011  г. №   416-ФЗ "О водоснабжении и водоотведении"</t>
  </si>
  <si>
    <t>0502</t>
  </si>
  <si>
    <t xml:space="preserve"> п.4 ч.1 ст.16</t>
  </si>
  <si>
    <t xml:space="preserve"> п.5 ч.1 ст.16
</t>
  </si>
  <si>
    <t xml:space="preserve">08.10.2003, не установлен
</t>
  </si>
  <si>
    <t>Федеральный закон от 08.11.2007 № 257-ФЗ "Об автомобильных дорогах и о разработки Программы дорожной деятельности в Российской Федерации и о внесении изменений в отдельные законодательные  акты Российской Федерации"</t>
  </si>
  <si>
    <t>Закон Республики Башкортостан от 07.05.2009 № 122-з "Об автомобильных дорогах и о дорожной деятельности в Республике Башкортостан"</t>
  </si>
  <si>
    <t>ст.12</t>
  </si>
  <si>
    <t>23.05.2009, не установлен</t>
  </si>
  <si>
    <t>п.6 ч.1 ст.16</t>
  </si>
  <si>
    <t>Федеральный закон от 21.07.2007 № 185-ФЗ "О Фонде содействия реформированию жилищно-коммунального хозяйства"</t>
  </si>
  <si>
    <t>в целом</t>
  </si>
  <si>
    <t>21.07.2007, не установлен</t>
  </si>
  <si>
    <t>Закон Республики Башкортостан от 28.06.2013 № 694-з  "Об организации проведения капитального ремонта общего имущества в многоквартирных домах, расположенных на территории Республики Башкортостан"</t>
  </si>
  <si>
    <t>ч.4 ст.4</t>
  </si>
  <si>
    <t>28.06.2013, не установлена</t>
  </si>
  <si>
    <t xml:space="preserve">Жилищный кодекс Российской Федерации от от 29.12.2004 № 188-ФЗ
</t>
  </si>
  <si>
    <t>ст.167</t>
  </si>
  <si>
    <t>01.03.2005, не установлен</t>
  </si>
  <si>
    <t xml:space="preserve">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</si>
  <si>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01.01.2018,  не установлен</t>
  </si>
  <si>
    <t>пр.5</t>
  </si>
  <si>
    <t xml:space="preserve">Федеральный закон от 06.10.2003 № 131-ФЗ "Об общих принципах организации местного самоуправления в Российской Федерации".
</t>
  </si>
  <si>
    <t xml:space="preserve"> п. 8 ч.1 ст.16
</t>
  </si>
  <si>
    <t xml:space="preserve">Федеральный закон от 21.12.1994 №68-З "О защите населения и территорий от чрезвычайных ситуаций природного и техногенного характера"
</t>
  </si>
  <si>
    <t>статья 11, п. 2, 2.1</t>
  </si>
  <si>
    <t>24.12.1994, не установлен</t>
  </si>
  <si>
    <t xml:space="preserve">Закон Республики Башкортостан от 14.03.1996 №26-З "О защите населения и территорий от чрезвычайных ситуаций природного и техногенного характера"
</t>
  </si>
  <si>
    <t>статья 10, пункт 2, 2.1, 3</t>
  </si>
  <si>
    <t xml:space="preserve">Федеральный закон от 06.10.2003 № 131-ФЗ "Об общих принципах организации местного самоуправления в Российской Федерации"
</t>
  </si>
  <si>
    <t xml:space="preserve"> п. 10 ч.1 ст.16
</t>
  </si>
  <si>
    <t>Федеральный закон от 21.12.1994 года № 69-ФЗ "О пожарной безопасности"</t>
  </si>
  <si>
    <t>ч.2 ст.11</t>
  </si>
  <si>
    <t>21.12.1194, не установлена</t>
  </si>
  <si>
    <t xml:space="preserve"> п. 11 ч.1 ст.16
</t>
  </si>
  <si>
    <t xml:space="preserve"> п.13 ч.1 ст.16
</t>
  </si>
  <si>
    <t>Федеральный закон от 29.12.2012 № 273-ФЗ "Об образовании в Российской Федерации"</t>
  </si>
  <si>
    <t>01.09.2013, не установлен</t>
  </si>
  <si>
    <t xml:space="preserve"> п.3 ч.1 ст.9
</t>
  </si>
  <si>
    <t>Закон Республики Башкортостан от 01.07.2013 г. № 696-З "Об образовании в Республике Башкортостан"</t>
  </si>
  <si>
    <t>ст.4</t>
  </si>
  <si>
    <t xml:space="preserve">Федеральный закон от 10.01.2002 № 7-ФЗ
"Об охране окружающей среды"
</t>
  </si>
  <si>
    <t xml:space="preserve"> п. 2 ст.7
</t>
  </si>
  <si>
    <t xml:space="preserve">10.01.2002, не установлен
</t>
  </si>
  <si>
    <t xml:space="preserve"> п.1 ч.1 ст.9
</t>
  </si>
  <si>
    <t xml:space="preserve"> п.1, 2, 3, 5 ч.1 ст.9
</t>
  </si>
  <si>
    <t xml:space="preserve"> п.17 ч.1 ст.16
</t>
  </si>
  <si>
    <t>Закон Республики Башкортостан от 13.07.1993 № ВС-18/19 "О культуре"</t>
  </si>
  <si>
    <t>06.12.1993, не установлен</t>
  </si>
  <si>
    <t>п.1, 2 ч.4 ст.37</t>
  </si>
  <si>
    <t>Федеральный закон от 09.10.1992 № 3612-1 "Основы законодательства Российской Федерации о культуре"</t>
  </si>
  <si>
    <t>ст.40</t>
  </si>
  <si>
    <t>17.11.1992, не установлен</t>
  </si>
  <si>
    <t xml:space="preserve"> п.19 ч.1 ст.16
</t>
  </si>
  <si>
    <t>Федеральный закон от 04.12.2007 № 329-ФЗ "О физической культуре и спорте в Российской Федерации"</t>
  </si>
  <si>
    <t>30.03.2008, не установлен</t>
  </si>
  <si>
    <t>п.1 ст.9</t>
  </si>
  <si>
    <t xml:space="preserve">Закон Республики Башкортостан от 24.11.2008 № 68-з "О физической культуре и спорте в Республике Башкортостан".
</t>
  </si>
  <si>
    <t xml:space="preserve">09.12.2008, не установлен
</t>
  </si>
  <si>
    <t xml:space="preserve"> ст.5
</t>
  </si>
  <si>
    <t xml:space="preserve"> п.23 ч.1 ст.16
</t>
  </si>
  <si>
    <t xml:space="preserve"> п.24 ч.1 ст.16
</t>
  </si>
  <si>
    <t xml:space="preserve">Федеральный закон от 24.06.1998 № 89-ФЗ "Об отходах производства и потребления"
</t>
  </si>
  <si>
    <t>п.4 ст.8</t>
  </si>
  <si>
    <t xml:space="preserve">30.06.1998, не установлен
</t>
  </si>
  <si>
    <t xml:space="preserve"> п.25 ч.1 ст.16
</t>
  </si>
  <si>
    <t xml:space="preserve">Постановление Правительства РБ от 11.03.2019 № 135
"Об утверждении Порядка предоставления субсидий из бюджета Республики Башкортостан бюджетам муниципальных районов и городских округов Республики Башкортостан на закупку коммунальной техники"
</t>
  </si>
  <si>
    <t xml:space="preserve">Постановление Правительства РБ от 18.01.2019 № 25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мероприятий по улучшению систем наружного освещения населенных пунктов Республики Башкортостан"
</t>
  </si>
  <si>
    <t xml:space="preserve">Постановление Правительства РБ от 29.01.2018 № 33
"Об утверждении Правил предоставления и распределения субсидий из бюджета Республики Башкортостан бюджетам муниципальных районов и городских округов Республики Башкортостан на поддержку обустройства мест массового отдыха населения (городских парков)"
</t>
  </si>
  <si>
    <t xml:space="preserve">Постановление Правительства РБ от 12.02.2018 № 61 "О реализации на территории Республики Башкортостан проектов по благоустройству дворовых территорий, основанных на местных инициативах"
</t>
  </si>
  <si>
    <t>12.02.2018-12.02.2019</t>
  </si>
  <si>
    <t>пр.3</t>
  </si>
  <si>
    <t>29.01.2018, не установлен</t>
  </si>
  <si>
    <t>15.02.2019, не установлен</t>
  </si>
  <si>
    <t xml:space="preserve">Постановление Правительства РБ от 13.02.2019 № 69 "О реализации проектов по комплексному благоустрой№ству дворовых территорий муниципальных образований Республики Башкортостан "Башкирские дворики"
</t>
  </si>
  <si>
    <t xml:space="preserve">Постановление Правительства РБ от 13.02.2019 № 68
"Об утверждении Порядка предоставления субсидий из бюджета Республики Башкортостан бюджетам муниципальных районов и городских округов Республики Башкортостан на поддержку муниципальных программ (подпрограмм) формирования современной городской среды"
</t>
  </si>
  <si>
    <t>13.02.2019, не установлен</t>
  </si>
  <si>
    <t xml:space="preserve">Постановление Правительства РБ от 28.02.2018 № 85
(ред. от 15.08.2018)
"Об утверждении Порядка предоставления и распределения субсидий из бюджета Республики Башкортостан бюджетам муниципальных районов и городских округов Республики Башкортостан на поддержку муниципальных программ формирования современной городской среды"
</t>
  </si>
  <si>
    <t>22.03.2018-12.02.2019</t>
  </si>
  <si>
    <t xml:space="preserve"> п.4, 25 ч.1 ст.16
</t>
  </si>
  <si>
    <t>Постановление Правительства Российской Федерацииот 30.12.2017 № 1710 "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</si>
  <si>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01.01.2018-31.12.2025</t>
  </si>
  <si>
    <t xml:space="preserve">25 ч.1 ст.16
</t>
  </si>
  <si>
    <t xml:space="preserve"> п.26 ч.1 ст.16
</t>
  </si>
  <si>
    <t xml:space="preserve">Федеральный закон от 21.12.1994 № 68-ФЗ 
"О защите населения и территорий от чрезвычайных ситуаций природного и техногенного характера"
</t>
  </si>
  <si>
    <t>пп г, п.2, ст.11</t>
  </si>
  <si>
    <t xml:space="preserve">24.12.1994, не установлен
</t>
  </si>
  <si>
    <t xml:space="preserve"> п.29 ч.1 ст.16
</t>
  </si>
  <si>
    <t>Закон Республики Башкортостан от 14.03.1996 № 26-з "О защите населения и территорий от чрезвычайных ситуаций природного и техногенного характера"</t>
  </si>
  <si>
    <t>ч.2 ст.10</t>
  </si>
  <si>
    <t>28.3.1996, не установлен</t>
  </si>
  <si>
    <t xml:space="preserve"> п.33 ч.1 ст.16
</t>
  </si>
  <si>
    <t>Федеральный Закон от 24 июля 2007 года № 209-ФЗ «О развитии малого и среднего предпринимательства в Российской Федерации»</t>
  </si>
  <si>
    <t>01.01.2008, не установлен</t>
  </si>
  <si>
    <t>Закон Республики Башкортостан от 28 декабря 2007 года № 511-з «О развитии малого и среднего предпринимательства в Республике Башкортостан»</t>
  </si>
  <si>
    <t>ст.5</t>
  </si>
  <si>
    <t>13.01.2008, не установлен</t>
  </si>
  <si>
    <t xml:space="preserve"> п.34 ч.1 ст.16
</t>
  </si>
  <si>
    <t>Закон Республики Башкортостан от 12.11.1991 № ВС-9/74 "О молодёжной политике в Республике Башкортостан"</t>
  </si>
  <si>
    <t>12.11.1991, не установлен</t>
  </si>
  <si>
    <t>Закон Республики Башкортостан от 31.10.1996 от 53-з "О поддержке деятельности детских, подростковых, молодежных клубов и центров"</t>
  </si>
  <si>
    <t xml:space="preserve">ст.7
</t>
  </si>
  <si>
    <t>14.11.1996, не установлен</t>
  </si>
  <si>
    <t xml:space="preserve"> п.43 ч.1 ст.16
</t>
  </si>
  <si>
    <t xml:space="preserve">Федеральный закон от 24.07.2007 № 221-ФЗ "О кадастровой деятельности"
</t>
  </si>
  <si>
    <t>01.03.2008, не установлен</t>
  </si>
  <si>
    <t>п.2, ст.42.2</t>
  </si>
  <si>
    <t>ч.2, ст.13</t>
  </si>
  <si>
    <t xml:space="preserve"> п.9 ст.34
п.1 ч.1. ст.16</t>
  </si>
  <si>
    <t xml:space="preserve"> п.9 ст.34
</t>
  </si>
  <si>
    <t xml:space="preserve">"Кодекс Республики Башкортостан о выборах" от 06.12.2006 № 380-з
</t>
  </si>
  <si>
    <t>06.12.2006, не установлен</t>
  </si>
  <si>
    <t>ст.73</t>
  </si>
  <si>
    <t>Постановление Правительства Республики Башкортостан от 24.12.2013 № 610 "Об утверждении нормативов формирования расходов на оплату труда в органах местного самоуправления в Республике Башкортостан"</t>
  </si>
  <si>
    <t>01.01.2014, не установлен</t>
  </si>
  <si>
    <t xml:space="preserve"> п.9 ч.1. ст.17</t>
  </si>
  <si>
    <t xml:space="preserve"> п.3 ч.1 ст.17
</t>
  </si>
  <si>
    <t xml:space="preserve"> п.7 ч.1 ст.17
</t>
  </si>
  <si>
    <t xml:space="preserve">Федеральный закон от 07.12.2011 № 416-ФЗ
"О водоснабжении и водоотведении"
</t>
  </si>
  <si>
    <t>ст.6</t>
  </si>
  <si>
    <t>08.12.2011, не установлен</t>
  </si>
  <si>
    <t xml:space="preserve">ч.2 ст.16.1
</t>
  </si>
  <si>
    <t>Закон Республики Башкортостан от 24.07.2002 № 350-з  "О государственной поддержке молодых семей в Республике Башкортостан"</t>
  </si>
  <si>
    <t>ст.8</t>
  </si>
  <si>
    <t>24.07.2002, не установлена</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</si>
  <si>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</si>
  <si>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04.04.2006, не установлен
</t>
  </si>
  <si>
    <t xml:space="preserve"> ч.2 ст.16.1
</t>
  </si>
  <si>
    <t xml:space="preserve">Федеральный закон от 20.08.2004 № 113-ФЗ
"О присяжных заседателях федеральных судов общей юрисдикции в Российской Федерации"
</t>
  </si>
  <si>
    <t>ч.14 ст.5</t>
  </si>
  <si>
    <t xml:space="preserve">23.08.2004, не установлен
</t>
  </si>
  <si>
    <t xml:space="preserve">Закон Республики Башкортостан от 01.04.2010 № 244-з
"О наделении органов местного самоуправления государственными полномочиями по назначению и выплате единовременных пособий при передаче ребенка на воспитание в семью"
</t>
  </si>
  <si>
    <t>п.1 ст.6</t>
  </si>
  <si>
    <t xml:space="preserve">03.04.2010
</t>
  </si>
  <si>
    <t>п.5 ч.1 ст.19</t>
  </si>
  <si>
    <t>06.10.2003, не установлена</t>
  </si>
  <si>
    <t>Федеральный закон от 21.12.1996 № 159-ФЗ ""О дополнительных гарантиях по социальной поддержке детей-сирот и детей, оставшихся без попечения родителей"</t>
  </si>
  <si>
    <t xml:space="preserve">ст.5 </t>
  </si>
  <si>
    <t>23.12.1996,  не установлена</t>
  </si>
  <si>
    <t>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t>
  </si>
  <si>
    <t>п.7 ч.1 ст.1</t>
  </si>
  <si>
    <t xml:space="preserve"> 28.12.2005, не установлена</t>
  </si>
  <si>
    <t>Постановление Правительства Российской Федерации от 31.12.2009 № 1203 "Об утверждении Правил предоставления и распределения субсидий из федерального бюджета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</si>
  <si>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31.12.2009,  не установлена</t>
  </si>
  <si>
    <t>п.3 ч.1 ст.1</t>
  </si>
  <si>
    <t>п.5, 11 ч.1 ст.1</t>
  </si>
  <si>
    <t>28.12.2005, не установлена</t>
  </si>
  <si>
    <t>п.5 ч.1 ст.20</t>
  </si>
  <si>
    <t>п.5 ч.1 ст.21</t>
  </si>
  <si>
    <t>п.1 ч.1 ст.1</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</si>
  <si>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</si>
  <si>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 п.2 ст.26.3</t>
  </si>
  <si>
    <t>06.10.1999, не установлена</t>
  </si>
  <si>
    <t>Федеральный закон от 24.06.1999 № 120-ФЗ "Об основах системы профилактики безнадзорности и правонарушений несовершеннолетних"</t>
  </si>
  <si>
    <t>п.1 ст.25</t>
  </si>
  <si>
    <t>30.06.1999, не установлен</t>
  </si>
  <si>
    <t>п.2 ч.1 ст.1</t>
  </si>
  <si>
    <t>01.01.2006, не установлена</t>
  </si>
  <si>
    <t>Закон Республики Башкортостан от 23.03.1998 № 151-з "О системе профилактики безнадзорности и правонарушений несовершеннолетних, защиты их прав в Республике Башкортостан"</t>
  </si>
  <si>
    <t>09.06.1998, не установлен</t>
  </si>
  <si>
    <t>ст.37</t>
  </si>
  <si>
    <t xml:space="preserve">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
</t>
  </si>
  <si>
    <t>ч.1, ст.1</t>
  </si>
  <si>
    <t>17.10.2006,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</si>
  <si>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</si>
  <si>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подп.24.2 п.2 ст.26.3</t>
  </si>
  <si>
    <t>п.4 ч.1 ст.1</t>
  </si>
  <si>
    <t>п.6 ч.1 ст.1</t>
  </si>
  <si>
    <t>подп.24.3 п.2 ст.26.3</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</si>
  <si>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</si>
  <si>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ст 1 ч 1 п 8,  ст.1  ч.1 п.10</t>
  </si>
  <si>
    <t>01.01.2006, не установлен</t>
  </si>
  <si>
    <t xml:space="preserve"> ч.1 п 15 ст.16.1
</t>
  </si>
  <si>
    <t>п.3 ч.1 ст.4</t>
  </si>
  <si>
    <t>плановый метод расчета затрат на основе проектно-сметной документации</t>
  </si>
  <si>
    <t>комбинированный подход, сочетающий: №1 метод на основе оценки возмещения затрат (недополученных доходов) в связи с производством (реализацией) товаров;   №2 плановый метод расчета затрат на основе проектно-сметной документации</t>
  </si>
  <si>
    <t xml:space="preserve">комбинированный подход, сочетающий: №1 плановый метод расчета затрат на основе проектно-сметной документации; №2 метод на основе утвержденной Законом РБ методики определения субсидии, предоставляемой местным бюджетам на софинансирование расходов по содержанию автомобильных дорог общего пользования местного значения, учитывающего обеспечение устанавливаемого  Постановлением Правительства РБ от 22.01.2014 № 18; №3 иной метод на основе оценки фактических затрат получателей субсидии юридическим лицам (кроме некоммерческих организаций), индивидуальным предпринимателям, физическим лицам – производителям товаров, работ, услуг за предыдущие периоды с учетом реализации оптимизационных мероприятий
</t>
  </si>
  <si>
    <t xml:space="preserve">комбинированный подход, сочетающий: №1 нормативный метод на основе нормативных затрат на оказание муниципальных услуг (выполнение работ), утверждаемых с соблюдением общих требований, определенных ФОИВ; №2 иной метод на основе оценки фактических затрат муниципальных учреждений за предыдущие периоды; №3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№4 иной метод на основе оценки фактических затрат за предыдущие периоды 
по осуществлению деятельности социально ориентированными некоммерческими организациями в соответствии с учредительными документами по видам деятельности, установленным Федеральным законом от 12.01.1996 года № 7-ФЗ, с учетом потребности на реализацию Указа Президента РФ от 07.05.2012 года № 597; №5 иной метод с учетом оценки сложившегося (прогнозируемого) контингента /получателей и норм предоставления и стоимости, установленной Госстроем РБ
 </t>
  </si>
  <si>
    <t>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t>
  </si>
  <si>
    <t xml:space="preserve">комбинированный подход, сочетающий: №1 нормативный метод на основе нормативных затрат на оказание муниципальных услуг (выполнение работ), утверждаемых с соблюдением общих требований, определенных ФОИВ; №2 иной метод на основе оценки фактических затрат муниципальных учреждений за предыдущие периоды; №3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t>
  </si>
  <si>
    <t xml:space="preserve">комбинированный подход, сочетающий: №1 нормативный метод на основе нормативных затрат на оказание муниципальных услуг (выполнение работ), утверждаемых с соблюдением общих требований, определенных ФОИВ; №2 иной метод на основе оценки фактических затрат муниципальных учреждений за предыдущие периоды;  №3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t>
  </si>
  <si>
    <t xml:space="preserve">комбинированный подход, сочетающий: №1 нормативный метод на основе нормативных затрат на оказание муниципальных услуг (выполнение работ), утверждаемых с соблюдением общих требований, определенных ФОИВ; №2  иной метод на основе оценки фактических затрат муниципальных учреждений за предыдущие периоды;  №3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№4 иной метод на основе оценки фактических затрат получателей субсидии юридическим лицам (кроме некоммерческих организаций), индивидуальным предпринимателям, физическим лицам – производителям товаров, работ, услуг за предыдущие периоды с учетом реализации оптимизационных мероприятий; №5 плановый метод расчета затрат на основе проектно-сметной документации </t>
  </si>
  <si>
    <t xml:space="preserve">комбинированный подход, сочетающий: №1 нормативный метод на основе нормативных затрат на оказание муниципальных услуг (выполнение работ), утверждаемых с соблюдением общих требований, определенных ФОИВ; №2  иной метод на основе оценки фактических затрат муниципальных учреждений за предыдущие периоды; №3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№4 иной метод на основе оценки фактических затрат за предыдущие периоды по осуществлению деятельности социально ориентированными некоммерческими организациями в соответствии с учредительными документами по видам деятельности, установленным Федеральным законом от 12.01.1996 года № 7-ФЗ, с учетом потребности на реализацию Указа Президента РФ от 07.05.2012 года № 597
 </t>
  </si>
  <si>
    <t xml:space="preserve">нормативный метод на основе нормативных затрат на оказание муниципальных услуг (выполнение работ), утверждаемых с соблюдением общих требований, определенных ФОИВ                                                             </t>
  </si>
  <si>
    <t xml:space="preserve">комбинированный подход, сочетающий: №1 иной метод на основе оценки фактических затрат муниципальных учреждений за предыдущие периоды;  №2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t>
  </si>
  <si>
    <t xml:space="preserve">комбинированный подход, сочетающий: №1 иной метод на основе оценки фактических затрат муниципальных учреждений за предыдущие периоды; №2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№3  иной метод на основе оценки фактических затрат получателей субсидии юридическим лицам (кроме некоммерческих организаций), индивидуальным предпринимателям, физическим лицам – производителям товаров, работ, услуг за предыдущие периоды с учетом реализации оптимизационных мероприятий; №4 метод на основе утвержденной Законом РБ методики определения субсидии, предоставляемой местным бюджетам на благоустройство территории городского округа, учитывающего обеспечение устанавливаемого  Постановлениеми Правительства РБ </t>
  </si>
  <si>
    <t xml:space="preserve">нормативный метод на основе нормативных затрат на обеспечение функций казенных учреждений на основании бюджетной сметы казенного учреждения с применением нормативов количества и цены товаров, работ и услуг в соответствии с требованиями Правил определения нормативных затрат на обеспечение функций муниципальных органов (включая муниципальные казенные учреждения) 
</t>
  </si>
  <si>
    <t>плановый метод на основе заключенных соглашений с РОИВ, договоров (соглашений) с получателями субсидии юридическим лицам (кроме некоммерческих организаций), индивидуальным предпринимателям, физическим лицам – производителям товаров, работ, услуг о предоставлении им субсидии в рамках соответствующих отраслевых государственных программ</t>
  </si>
  <si>
    <t xml:space="preserve">комбинированный подход, сочетающий:  №1 иной метод на основе оценки фактических затрат муниципальных учреждений за предыдущие периоды; №2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за предыдущие периоды 
</t>
  </si>
  <si>
    <t xml:space="preserve">нормативный метод на основе стандартов структуры, организации оплаты труда работников и расходов аппаратов органов местного самоуправления РБ, а также нормативных затрат на обеспечение их функций в соответствии с постановлениями Правительства РБ от 13 сентября 2013 года № 423 и от 24 декабря 2013 года № 610, с соблюдением постановления Правительства РФ от 13.10.2014 года № 1047
</t>
  </si>
  <si>
    <t xml:space="preserve">комбинированный подход, сочетающий: №1 иной метод на основе оценки фактических затрат муниципальных учреждений за предыдущие периоды; №2 иной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нормативными правовыми актами, устанавливающими порядок определения или размер обязательств, подлежащих исполнению муниципальными учреждениями за счет субсидий на иные цели; №3 нормативный метод на основе нормативных затрат на обеспечение функций казенных учреждений на основании бюджетной сметы казенного учреждения 
с применением нормативов количества и цены товаров, работ и услуг в соответствии с требованиями Правил определения нормативных затрат на обеспечение функций муниципальных органов (включая муниципальные казенные учреждения)   </t>
  </si>
  <si>
    <t>комбинированный подход, сочетающий: №1 метод на основе оценки планируемых затрат, подтверждаемых имеющимися в распоряжении сметами (предварительными сметами), прайс-листами (коммерческими предложениями, счетами) поставщиков; №2 иной метод на основе оценки фактических затрат за предыдущие периоды</t>
  </si>
  <si>
    <t xml:space="preserve">комбинированный подход, сочетающий:  №1 метод на основе утвержденной Законом РБ методики определения субсидии,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на предоставление социальных выплат молодым семьям на приобретение (строительство) жилого помещения , учитывающего обеспечение устанавливаемого  Постановлением Правительства РБ от 31.12.2014 № 686; №2 иной метод с учетом оценки сложившегося (прогнозируемого) контингента /получателей и норм предоставления и стоимости, установленной Госстроем РБ
</t>
  </si>
  <si>
    <t>комбинированный подход, сочетающий: №1 нормативный метод на основе планируемого количества получателей;  №2 метод на основе оценки фактических затрат за предыдущие периоды</t>
  </si>
  <si>
    <t xml:space="preserve">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на реализацию прав на получение общедоступного и бесплатного дошкольного, начального общего, основного общего, среднего общего образования и дополнительного образования, учитывающего обеспечение устанавливаемого  Федеральным законом от 29.12.2012 № 273-ФЗ, федеральным законодательством МРОТ, а также реализацию указов Президента РФ от 07.05.2012 № 597
</t>
  </si>
  <si>
    <t>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по  организации проведения мероприятий по отлову и содержанию безнадзорных животных
учитывающего обеспечение устанавливаемого Законом Республики Башкортостан от 28.12.2005 N 260-з</t>
  </si>
  <si>
    <t>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по организации и обеспечению отдыха и оздоровления детей (за исключением организации отдыха детей в каникулярное время) , учитывающего обеспечение устанавливаемого Законом Республики Башкортостан от 28.12.2005 N 260-з</t>
  </si>
  <si>
    <t>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по организации и осуществлению деятельности по опеке и попечительству, учитывающего обеспечение устанавливаемого Законом Республики Башкортостан от 28.12.2005 N 260-з</t>
  </si>
  <si>
    <t>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по образованию и обеспечению в пределах муниципального образования деятельности комиссий по делам несовершеннолетних и защите их прав
учитывающего обеспечение устанавливаемого Законом Республики Башкортостан от 28.12.2005 N 260-з</t>
  </si>
  <si>
    <t>комбинированный подход, сочетающий: №1 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по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учитывающего обеспечение устанавливаемого Законом Республики Башкортостан от 28.12.2005 N 260-з, ;№2 плановый метод расчета затрат на основе проектно-сметной документации</t>
  </si>
  <si>
    <t xml:space="preserve">метод на основе утвержденной Законом РБ методики определения субвенции, предоставляемой местным бюджетам для осуществления государственных полномочий, с учетом оценки сложившегося (прогнозируемого) контингента /получателей и норматива затрат по назначению и выплате единовременных пособий при передаче ребенка на воспитание в семью, учитывающего обеспечение устанавливаемого Законом Республики Башкортостан  от 01.04.2010 N 244-з
</t>
  </si>
  <si>
    <t>иной метод на основе фактических затрат на обслуживание муниципального долга за предыдущие периоды с учетом заключенных договоров</t>
  </si>
  <si>
    <t>иной метод на основе фактических затрат на обслуживание долговых обязательств за предыдущие периоды и с учетом заключенных договоров</t>
  </si>
  <si>
    <t>Городской округ город Октябрьский Республики Башкортостан</t>
  </si>
  <si>
    <t>на 1 января 2019г.</t>
  </si>
  <si>
    <t xml:space="preserve">Зам.главы по финансовым вопросам-начальник финансового управления </t>
  </si>
  <si>
    <t>Н.Т. Зарипова</t>
  </si>
  <si>
    <t>главный экономист бюджетного отдела финансового управления</t>
  </si>
  <si>
    <t>Н.В. Зиманова</t>
  </si>
  <si>
    <r>
      <t>Тел.: 8(34767)_</t>
    </r>
    <r>
      <rPr>
        <u/>
        <sz val="9"/>
        <rFont val="Times New Roman"/>
        <family val="1"/>
        <charset val="204"/>
      </rPr>
      <t>5-20-51</t>
    </r>
    <r>
      <rPr>
        <sz val="9"/>
        <rFont val="Times New Roman"/>
        <family val="1"/>
        <charset val="204"/>
      </rPr>
      <t>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</si>
</sst>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charset val="204"/>
      <scheme val="minor"/>
    </font>
    <font>
      <sz val="8"/>
      <name val="Times New Roman"/>
      <family val="1"/>
      <charset val="204"/>
    </font>
    <font>
      <sz val="11"/>
      <color theme="1"/>
      <name val="Times New Roman Cyr"/>
      <family val="1"/>
      <charset val="204"/>
    </font>
    <font>
      <sz val="9"/>
      <color theme="1"/>
      <name val="Times New Roman Cyr"/>
      <family val="1"/>
      <charset val="204"/>
    </font>
    <font>
      <sz val="8"/>
      <color theme="1"/>
      <name val="Times New Roman Cyr"/>
      <family val="1"/>
      <charset val="204"/>
    </font>
    <font>
      <b/>
      <sz val="11"/>
      <color theme="1"/>
      <name val="Times New Roman Cyr"/>
      <family val="1"/>
      <charset val="204"/>
    </font>
    <font>
      <b/>
      <sz val="9"/>
      <color theme="1"/>
      <name val="Times New Roman Cyr"/>
      <family val="1"/>
      <charset val="204"/>
    </font>
    <font>
      <sz val="10"/>
      <name val="Times New Roman"/>
      <family val="1"/>
      <charset val="204"/>
    </font>
    <font>
      <sz val="10"/>
      <name val="Times New Roman Cyr"/>
      <family val="1"/>
      <charset val="204"/>
    </font>
    <font>
      <b/>
      <sz val="11"/>
      <color rgb="FFFFFFCC"/>
      <name val="Times New Roman Cyr"/>
      <family val="1"/>
      <charset val="204"/>
    </font>
    <font>
      <vertAlign val="superscript"/>
      <sz val="11"/>
      <color theme="1"/>
      <name val="Times New Roman Cyr"/>
      <family val="1"/>
      <charset val="204"/>
    </font>
    <font>
      <sz val="11"/>
      <color theme="1"/>
      <name val="Times New Roman Cyr"/>
      <family val="1"/>
      <charset val="204"/>
    </font>
    <font>
      <vertAlign val="superscript"/>
      <sz val="11"/>
      <color theme="1"/>
      <name val="Times New Roman Cyr"/>
      <family val="1"/>
      <charset val="204"/>
    </font>
    <font>
      <sz val="9"/>
      <name val="Times New Roman"/>
      <family val="1"/>
      <charset val="204"/>
    </font>
    <font>
      <sz val="11"/>
      <color theme="1"/>
      <name val="Times New Roman"/>
      <family val="1"/>
      <charset val="204"/>
    </font>
    <font>
      <sz val="10"/>
      <color theme="1"/>
      <name val="Times New Roman"/>
      <family val="1"/>
      <charset val="204"/>
    </font>
    <font>
      <b/>
      <sz val="11"/>
      <color theme="1"/>
      <name val="Times New Roman Cyr"/>
      <charset val="204"/>
    </font>
    <font>
      <u/>
      <sz val="11"/>
      <color theme="1"/>
      <name val="Times New Roman Cyr"/>
      <charset val="204"/>
    </font>
    <font>
      <u/>
      <sz val="10"/>
      <name val="Times New Roman Cyr"/>
      <charset val="204"/>
    </font>
    <font>
      <sz val="12"/>
      <color theme="1"/>
      <name val="Times New Roman"/>
      <family val="1"/>
      <charset val="204"/>
    </font>
    <font>
      <sz val="10"/>
      <color theme="1"/>
      <name val="Times New Roman Cyr"/>
      <family val="1"/>
      <charset val="204"/>
    </font>
    <font>
      <sz val="12"/>
      <name val="Times New Roman"/>
      <family val="1"/>
      <charset val="204"/>
    </font>
    <font>
      <sz val="11"/>
      <name val="Times New Roman"/>
      <family val="1"/>
      <charset val="204"/>
    </font>
    <font>
      <u/>
      <sz val="9"/>
      <name val="Times New Roman"/>
      <family val="1"/>
      <charset val="204"/>
    </font>
  </fonts>
  <fills count="2">
    <fill>
      <patternFill patternType="none"/>
    </fill>
    <fill>
      <patternFill patternType="gray125"/>
    </fill>
  </fills>
  <borders count="15">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57">
    <xf numFmtId="0" fontId="0" fillId="0" borderId="0" xfId="0"/>
    <xf numFmtId="0" fontId="13" fillId="0" borderId="0" xfId="0" applyFont="1" applyFill="1" applyBorder="1" applyAlignment="1">
      <alignment horizontal="left"/>
    </xf>
    <xf numFmtId="0" fontId="1" fillId="0" borderId="8" xfId="0" applyFont="1" applyFill="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6" fillId="0" borderId="0" xfId="0" applyFont="1" applyFill="1" applyAlignment="1"/>
    <xf numFmtId="0" fontId="4" fillId="0" borderId="0" xfId="0" applyFont="1" applyFill="1"/>
    <xf numFmtId="0" fontId="3" fillId="0" borderId="0" xfId="0" applyFont="1" applyFill="1"/>
    <xf numFmtId="0" fontId="2" fillId="0" borderId="3" xfId="0" applyFont="1" applyFill="1" applyBorder="1" applyAlignment="1">
      <alignment horizontal="center" vertical="center"/>
    </xf>
    <xf numFmtId="0" fontId="2" fillId="0" borderId="3" xfId="0" applyFont="1" applyFill="1" applyBorder="1"/>
    <xf numFmtId="0" fontId="2" fillId="0" borderId="0" xfId="0" applyFont="1" applyFill="1" applyBorder="1"/>
    <xf numFmtId="0" fontId="2" fillId="0" borderId="0" xfId="0" applyFont="1" applyFill="1" applyAlignment="1">
      <alignment horizontal="right" vertical="top" wrapText="1"/>
    </xf>
    <xf numFmtId="49" fontId="1" fillId="0" borderId="8"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8" xfId="0" applyFont="1" applyFill="1" applyBorder="1" applyAlignment="1">
      <alignment horizontal="justify" wrapText="1"/>
    </xf>
    <xf numFmtId="0" fontId="2"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8" xfId="0" applyFont="1" applyFill="1" applyBorder="1"/>
    <xf numFmtId="0" fontId="2" fillId="0" borderId="2" xfId="0" applyFont="1" applyFill="1" applyBorder="1" applyAlignment="1">
      <alignment horizontal="justify" wrapText="1"/>
    </xf>
    <xf numFmtId="0" fontId="2" fillId="0" borderId="7" xfId="0" applyFont="1" applyFill="1" applyBorder="1" applyAlignment="1">
      <alignment horizontal="justify" wrapText="1"/>
    </xf>
    <xf numFmtId="0" fontId="2" fillId="0" borderId="9" xfId="0" applyFont="1" applyFill="1" applyBorder="1" applyAlignment="1">
      <alignment horizontal="center" vertical="center"/>
    </xf>
    <xf numFmtId="0" fontId="5" fillId="0" borderId="8" xfId="0" applyFont="1" applyFill="1" applyBorder="1" applyAlignment="1">
      <alignment horizontal="justify" wrapText="1"/>
    </xf>
    <xf numFmtId="0" fontId="2" fillId="0" borderId="5" xfId="0" applyFont="1" applyFill="1" applyBorder="1"/>
    <xf numFmtId="0" fontId="2" fillId="0" borderId="0" xfId="0" applyFont="1" applyFill="1" applyBorder="1" applyAlignment="1">
      <alignment horizontal="center" vertical="center"/>
    </xf>
    <xf numFmtId="0" fontId="2" fillId="0" borderId="6" xfId="0" applyFont="1" applyFill="1" applyBorder="1"/>
    <xf numFmtId="0" fontId="3" fillId="0" borderId="3" xfId="0" applyFont="1" applyFill="1" applyBorder="1" applyAlignment="1">
      <alignment horizontal="center" vertical="center"/>
    </xf>
    <xf numFmtId="0" fontId="3" fillId="0" borderId="3" xfId="0" applyFont="1" applyFill="1" applyBorder="1"/>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xf numFmtId="0" fontId="5" fillId="0" borderId="0" xfId="0" applyFont="1" applyFill="1" applyAlignment="1">
      <alignment wrapText="1"/>
    </xf>
    <xf numFmtId="0" fontId="2" fillId="0" borderId="0" xfId="0" applyFont="1" applyFill="1" applyAlignment="1">
      <alignment vertical="top" wrapText="1"/>
    </xf>
    <xf numFmtId="0" fontId="14" fillId="0" borderId="0" xfId="0" applyFont="1" applyFill="1" applyAlignment="1" applyProtection="1">
      <alignment wrapText="1"/>
    </xf>
    <xf numFmtId="0" fontId="4" fillId="0" borderId="0" xfId="0" applyFont="1" applyFill="1" applyAlignment="1">
      <alignment horizontal="center"/>
    </xf>
    <xf numFmtId="0" fontId="15" fillId="0" borderId="0" xfId="0" applyFont="1" applyFill="1" applyAlignment="1" applyProtection="1">
      <alignment vertical="top" wrapText="1"/>
    </xf>
    <xf numFmtId="0" fontId="11" fillId="0" borderId="0" xfId="0" applyFont="1" applyFill="1" applyAlignment="1">
      <alignment wrapText="1"/>
    </xf>
    <xf numFmtId="0" fontId="2" fillId="0" borderId="0" xfId="0" applyFont="1" applyFill="1" applyAlignment="1">
      <alignment horizontal="center"/>
    </xf>
    <xf numFmtId="0" fontId="2" fillId="0" borderId="10" xfId="0" applyFont="1" applyFill="1" applyBorder="1" applyAlignment="1">
      <alignment horizontal="justify" wrapText="1"/>
    </xf>
    <xf numFmtId="0" fontId="2" fillId="0" borderId="8" xfId="0" applyFont="1" applyFill="1" applyBorder="1" applyAlignment="1">
      <alignment vertical="center"/>
    </xf>
    <xf numFmtId="0" fontId="2" fillId="0" borderId="0" xfId="0" applyFont="1" applyFill="1" applyAlignment="1">
      <alignment vertical="center"/>
    </xf>
    <xf numFmtId="164" fontId="2" fillId="0" borderId="8" xfId="0" applyNumberFormat="1" applyFont="1" applyFill="1" applyBorder="1" applyAlignment="1">
      <alignment vertical="center"/>
    </xf>
    <xf numFmtId="49" fontId="2" fillId="0" borderId="8" xfId="0" applyNumberFormat="1" applyFont="1" applyFill="1" applyBorder="1" applyAlignment="1">
      <alignment vertical="center"/>
    </xf>
    <xf numFmtId="49" fontId="2" fillId="0" borderId="0" xfId="0" applyNumberFormat="1" applyFont="1" applyFill="1"/>
    <xf numFmtId="49" fontId="5" fillId="0" borderId="0" xfId="0" applyNumberFormat="1" applyFont="1" applyFill="1" applyAlignment="1">
      <alignment wrapText="1"/>
    </xf>
    <xf numFmtId="49" fontId="6" fillId="0" borderId="0" xfId="0" applyNumberFormat="1" applyFont="1" applyFill="1" applyAlignment="1"/>
    <xf numFmtId="49" fontId="1" fillId="0" borderId="8" xfId="0" applyNumberFormat="1" applyFont="1" applyFill="1" applyBorder="1" applyAlignment="1">
      <alignment horizontal="center" vertical="center"/>
    </xf>
    <xf numFmtId="49" fontId="2" fillId="0" borderId="8" xfId="0" applyNumberFormat="1" applyFont="1" applyFill="1" applyBorder="1"/>
    <xf numFmtId="49" fontId="2" fillId="0" borderId="8" xfId="0" applyNumberFormat="1" applyFont="1" applyFill="1" applyBorder="1" applyAlignment="1">
      <alignment wrapText="1"/>
    </xf>
    <xf numFmtId="49" fontId="2" fillId="0" borderId="0" xfId="0" applyNumberFormat="1" applyFont="1" applyFill="1" applyBorder="1"/>
    <xf numFmtId="49" fontId="11" fillId="0" borderId="0" xfId="0" applyNumberFormat="1" applyFont="1" applyFill="1" applyAlignment="1">
      <alignment wrapText="1"/>
    </xf>
    <xf numFmtId="49" fontId="2" fillId="0" borderId="8" xfId="0" applyNumberFormat="1" applyFont="1" applyFill="1" applyBorder="1" applyAlignment="1">
      <alignment vertical="center" wrapText="1"/>
    </xf>
    <xf numFmtId="0" fontId="2" fillId="0" borderId="2" xfId="0" applyFont="1" applyFill="1" applyBorder="1" applyAlignment="1">
      <alignment vertical="center"/>
    </xf>
    <xf numFmtId="0" fontId="2" fillId="0" borderId="11" xfId="0" applyFont="1" applyFill="1" applyBorder="1" applyAlignment="1">
      <alignment horizontal="justify" wrapText="1"/>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vertical="center"/>
    </xf>
    <xf numFmtId="0" fontId="2" fillId="0" borderId="0" xfId="0" applyFont="1" applyFill="1" applyBorder="1" applyAlignment="1">
      <alignment vertical="center"/>
    </xf>
    <xf numFmtId="0" fontId="11" fillId="0" borderId="0" xfId="0" applyFont="1" applyFill="1" applyAlignment="1">
      <alignment vertical="center" wrapText="1"/>
    </xf>
    <xf numFmtId="0" fontId="2" fillId="0" borderId="8" xfId="0" applyFont="1" applyFill="1" applyBorder="1" applyAlignment="1">
      <alignment horizontal="justify" vertical="center" wrapText="1"/>
    </xf>
    <xf numFmtId="164" fontId="2" fillId="0" borderId="8" xfId="0" applyNumberFormat="1" applyFont="1" applyFill="1" applyBorder="1" applyAlignment="1">
      <alignment vertical="center" wrapText="1"/>
    </xf>
    <xf numFmtId="164" fontId="2" fillId="0" borderId="0" xfId="0" applyNumberFormat="1" applyFont="1" applyFill="1" applyAlignment="1">
      <alignment vertical="center"/>
    </xf>
    <xf numFmtId="0" fontId="20" fillId="0" borderId="8" xfId="0" applyFont="1" applyFill="1" applyBorder="1" applyAlignment="1">
      <alignment vertical="center" wrapText="1"/>
    </xf>
    <xf numFmtId="0" fontId="21" fillId="0" borderId="11" xfId="0" applyFont="1" applyFill="1" applyBorder="1" applyAlignment="1">
      <alignment vertical="top" wrapText="1"/>
    </xf>
    <xf numFmtId="0" fontId="2" fillId="0" borderId="8" xfId="0" applyFont="1" applyFill="1" applyBorder="1" applyAlignment="1">
      <alignment vertical="top" wrapText="1"/>
    </xf>
    <xf numFmtId="0" fontId="22" fillId="0" borderId="11" xfId="0" applyFont="1" applyFill="1" applyBorder="1" applyAlignment="1">
      <alignment vertical="top" wrapText="1"/>
    </xf>
    <xf numFmtId="0" fontId="21" fillId="0" borderId="1" xfId="0" applyFont="1" applyFill="1" applyBorder="1" applyAlignment="1">
      <alignment vertical="top" wrapText="1"/>
    </xf>
    <xf numFmtId="0" fontId="22" fillId="0" borderId="8" xfId="0" applyFont="1" applyFill="1" applyBorder="1" applyAlignment="1">
      <alignment vertical="top" wrapText="1"/>
    </xf>
    <xf numFmtId="0" fontId="2" fillId="0" borderId="9" xfId="0" applyFont="1" applyFill="1" applyBorder="1" applyAlignment="1">
      <alignment horizontal="center" vertical="top"/>
    </xf>
    <xf numFmtId="0" fontId="22" fillId="0" borderId="6"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left" vertical="top" wrapText="1"/>
      <protection locked="0"/>
    </xf>
    <xf numFmtId="14" fontId="22" fillId="0" borderId="10" xfId="0" applyNumberFormat="1" applyFont="1" applyFill="1" applyBorder="1" applyAlignment="1" applyProtection="1">
      <alignment vertical="top" wrapText="1"/>
      <protection locked="0"/>
    </xf>
    <xf numFmtId="0" fontId="22" fillId="0" borderId="8" xfId="0" applyFont="1" applyFill="1" applyBorder="1" applyAlignment="1" applyProtection="1">
      <alignment vertical="top" wrapText="1"/>
      <protection locked="0"/>
    </xf>
    <xf numFmtId="0" fontId="21" fillId="0" borderId="8" xfId="0" applyFont="1" applyFill="1" applyBorder="1" applyAlignment="1" applyProtection="1">
      <alignment vertical="top" wrapText="1"/>
      <protection locked="0"/>
    </xf>
    <xf numFmtId="0" fontId="22" fillId="0" borderId="1" xfId="0" applyFont="1" applyFill="1" applyBorder="1" applyAlignment="1" applyProtection="1">
      <alignment vertical="top" wrapText="1"/>
      <protection locked="0"/>
    </xf>
    <xf numFmtId="0" fontId="22" fillId="0" borderId="11" xfId="0" applyFont="1" applyFill="1" applyBorder="1" applyAlignment="1" applyProtection="1">
      <alignment vertical="top" wrapText="1"/>
      <protection locked="0"/>
    </xf>
    <xf numFmtId="0" fontId="21" fillId="0" borderId="2" xfId="0" applyFont="1" applyFill="1" applyBorder="1" applyAlignment="1" applyProtection="1">
      <alignment vertical="top" wrapText="1"/>
      <protection locked="0"/>
    </xf>
    <xf numFmtId="0" fontId="21" fillId="0" borderId="8"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0" xfId="0" applyFont="1" applyFill="1" applyAlignment="1">
      <alignment horizontal="center" wrapText="1"/>
    </xf>
    <xf numFmtId="0" fontId="21" fillId="0" borderId="1" xfId="0" applyFont="1" applyFill="1" applyBorder="1" applyAlignment="1" applyProtection="1">
      <alignment vertical="top" wrapText="1"/>
      <protection locked="0"/>
    </xf>
    <xf numFmtId="0" fontId="21" fillId="0" borderId="11" xfId="0" applyFont="1" applyFill="1" applyBorder="1" applyAlignment="1" applyProtection="1">
      <alignment vertical="top" wrapText="1"/>
      <protection locked="0"/>
    </xf>
    <xf numFmtId="0" fontId="21" fillId="0" borderId="0" xfId="0" applyFont="1" applyFill="1" applyBorder="1" applyAlignment="1" applyProtection="1">
      <alignment vertical="top" wrapText="1"/>
      <protection locked="0"/>
    </xf>
    <xf numFmtId="0" fontId="2" fillId="0" borderId="8" xfId="0" applyFont="1" applyFill="1" applyBorder="1" applyAlignment="1">
      <alignment vertical="center" wrapText="1"/>
    </xf>
    <xf numFmtId="14" fontId="2" fillId="0" borderId="8" xfId="0" applyNumberFormat="1" applyFont="1" applyFill="1" applyBorder="1" applyAlignment="1">
      <alignment vertical="top" wrapText="1"/>
    </xf>
    <xf numFmtId="0" fontId="21" fillId="0" borderId="10" xfId="0" applyFont="1" applyFill="1" applyBorder="1" applyAlignment="1" applyProtection="1">
      <alignment vertical="top" wrapText="1"/>
      <protection locked="0"/>
    </xf>
    <xf numFmtId="0" fontId="21" fillId="0" borderId="8" xfId="0" applyFont="1" applyFill="1" applyBorder="1" applyAlignment="1" applyProtection="1">
      <alignment horizontal="center" vertical="top" wrapText="1"/>
      <protection locked="0"/>
    </xf>
    <xf numFmtId="0" fontId="21" fillId="0" borderId="13" xfId="0" applyFont="1" applyFill="1" applyBorder="1" applyAlignment="1" applyProtection="1">
      <alignment vertical="top" wrapText="1"/>
      <protection locked="0"/>
    </xf>
    <xf numFmtId="14" fontId="21" fillId="0" borderId="8" xfId="0" applyNumberFormat="1" applyFont="1" applyFill="1" applyBorder="1" applyAlignment="1" applyProtection="1">
      <alignment vertical="top" wrapText="1"/>
      <protection locked="0"/>
    </xf>
    <xf numFmtId="0" fontId="21" fillId="0" borderId="7" xfId="0" applyFont="1" applyFill="1" applyBorder="1" applyAlignment="1" applyProtection="1">
      <alignment vertical="top" wrapText="1"/>
      <protection locked="0"/>
    </xf>
    <xf numFmtId="0" fontId="2" fillId="0" borderId="8" xfId="0" applyFont="1" applyFill="1" applyBorder="1" applyAlignment="1">
      <alignment wrapText="1"/>
    </xf>
    <xf numFmtId="0" fontId="2" fillId="0" borderId="8" xfId="0" applyFont="1" applyFill="1" applyBorder="1" applyAlignment="1">
      <alignment vertical="top"/>
    </xf>
    <xf numFmtId="0" fontId="2" fillId="0" borderId="7" xfId="0" applyFont="1" applyFill="1" applyBorder="1" applyAlignment="1">
      <alignment horizontal="justify" vertical="top" wrapText="1"/>
    </xf>
    <xf numFmtId="0" fontId="2" fillId="0" borderId="2" xfId="0" applyFont="1" applyFill="1" applyBorder="1" applyAlignment="1">
      <alignment horizontal="center" vertical="top"/>
    </xf>
    <xf numFmtId="0" fontId="2" fillId="0" borderId="8" xfId="0" applyFont="1" applyFill="1" applyBorder="1" applyAlignment="1">
      <alignment horizontal="center" vertical="top"/>
    </xf>
    <xf numFmtId="0" fontId="20" fillId="0" borderId="8" xfId="0" applyFont="1" applyFill="1" applyBorder="1" applyAlignment="1">
      <alignment vertical="top" wrapText="1"/>
    </xf>
    <xf numFmtId="0" fontId="22" fillId="0" borderId="9" xfId="0" applyFont="1" applyFill="1" applyBorder="1" applyAlignment="1" applyProtection="1">
      <alignment vertical="top" wrapText="1"/>
      <protection locked="0"/>
    </xf>
    <xf numFmtId="0" fontId="2" fillId="0" borderId="10" xfId="0" applyFont="1" applyFill="1" applyBorder="1" applyAlignment="1">
      <alignment horizontal="center" vertical="center"/>
    </xf>
    <xf numFmtId="0" fontId="22" fillId="0" borderId="2" xfId="0" applyFont="1" applyFill="1" applyBorder="1" applyAlignment="1" applyProtection="1">
      <alignment vertical="top" wrapText="1"/>
      <protection locked="0"/>
    </xf>
    <xf numFmtId="0" fontId="21" fillId="0" borderId="9" xfId="0" applyFont="1" applyFill="1" applyBorder="1" applyAlignment="1" applyProtection="1">
      <alignment vertical="top" wrapText="1"/>
      <protection locked="0"/>
    </xf>
    <xf numFmtId="0" fontId="21" fillId="0" borderId="9" xfId="0" applyFont="1" applyFill="1" applyBorder="1" applyAlignment="1" applyProtection="1">
      <alignment horizontal="left" vertical="top" wrapText="1"/>
      <protection locked="0"/>
    </xf>
    <xf numFmtId="0" fontId="2" fillId="0" borderId="7" xfId="0" applyFont="1" applyFill="1" applyBorder="1" applyAlignment="1">
      <alignment horizontal="center" vertical="top"/>
    </xf>
    <xf numFmtId="0" fontId="2" fillId="0" borderId="10" xfId="0" applyFont="1" applyFill="1" applyBorder="1" applyAlignment="1">
      <alignment horizontal="center" vertical="top"/>
    </xf>
    <xf numFmtId="0" fontId="2" fillId="0" borderId="9" xfId="0" applyFont="1" applyFill="1" applyBorder="1" applyAlignment="1">
      <alignment vertical="top" wrapText="1"/>
    </xf>
    <xf numFmtId="0" fontId="19" fillId="0" borderId="12" xfId="0" applyFont="1" applyFill="1" applyBorder="1" applyAlignment="1">
      <alignment horizontal="justify" vertical="top" wrapText="1"/>
    </xf>
    <xf numFmtId="0" fontId="2" fillId="0" borderId="8" xfId="0" applyFont="1" applyFill="1" applyBorder="1" applyAlignment="1">
      <alignment horizontal="justify" vertical="top" wrapText="1"/>
    </xf>
    <xf numFmtId="49" fontId="2" fillId="0" borderId="8" xfId="0" applyNumberFormat="1" applyFont="1" applyFill="1" applyBorder="1" applyAlignment="1">
      <alignment vertical="top" wrapText="1"/>
    </xf>
    <xf numFmtId="164" fontId="2" fillId="0" borderId="8" xfId="0" applyNumberFormat="1" applyFont="1" applyFill="1" applyBorder="1" applyAlignment="1">
      <alignment vertical="top" wrapText="1"/>
    </xf>
    <xf numFmtId="0" fontId="2" fillId="0" borderId="0" xfId="0" applyFont="1" applyFill="1" applyAlignment="1">
      <alignment vertical="top"/>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top" wrapText="1"/>
    </xf>
    <xf numFmtId="0" fontId="14" fillId="0" borderId="8" xfId="0" applyFont="1" applyFill="1" applyBorder="1" applyAlignment="1">
      <alignment vertical="top" wrapText="1"/>
    </xf>
    <xf numFmtId="0" fontId="0" fillId="0" borderId="8" xfId="0" applyFill="1" applyBorder="1" applyAlignment="1">
      <alignment horizontal="center"/>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 xfId="0" applyFont="1" applyFill="1" applyBorder="1" applyAlignment="1">
      <alignment horizontal="left" vertical="top" wrapText="1"/>
    </xf>
    <xf numFmtId="49" fontId="7"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2" fillId="0" borderId="0" xfId="0" applyFont="1" applyFill="1" applyAlignment="1">
      <alignment horizontal="left" wrapText="1"/>
    </xf>
    <xf numFmtId="0" fontId="11" fillId="0" borderId="0" xfId="0" applyFont="1" applyFill="1" applyAlignment="1">
      <alignment horizontal="left" wrapText="1"/>
    </xf>
    <xf numFmtId="0" fontId="2" fillId="0" borderId="0" xfId="0" applyFont="1" applyFill="1" applyAlignment="1">
      <alignment horizontal="left"/>
    </xf>
    <xf numFmtId="0" fontId="11" fillId="0" borderId="0" xfId="0" applyFont="1" applyFill="1" applyAlignment="1">
      <alignment horizontal="left"/>
    </xf>
    <xf numFmtId="0" fontId="10" fillId="0" borderId="0" xfId="0" applyFont="1" applyFill="1" applyAlignment="1">
      <alignment horizontal="left"/>
    </xf>
    <xf numFmtId="0" fontId="12" fillId="0" borderId="0" xfId="0" applyFont="1" applyFill="1" applyAlignment="1">
      <alignment horizontal="left"/>
    </xf>
    <xf numFmtId="49" fontId="7" fillId="0" borderId="8" xfId="0" applyNumberFormat="1" applyFont="1" applyFill="1" applyBorder="1" applyAlignment="1">
      <alignment horizontal="center" vertical="center"/>
    </xf>
    <xf numFmtId="0" fontId="3" fillId="0" borderId="1" xfId="0" applyFont="1" applyFill="1" applyBorder="1" applyAlignment="1">
      <alignment horizontal="center"/>
    </xf>
    <xf numFmtId="0" fontId="3" fillId="0" borderId="0" xfId="0" applyFont="1" applyFill="1" applyBorder="1" applyAlignment="1">
      <alignment horizontal="center"/>
    </xf>
    <xf numFmtId="0" fontId="2" fillId="0" borderId="3" xfId="0" applyFont="1" applyFill="1" applyBorder="1" applyAlignment="1">
      <alignment horizontal="center"/>
    </xf>
    <xf numFmtId="0" fontId="3" fillId="0" borderId="3" xfId="0" applyFont="1" applyFill="1" applyBorder="1" applyAlignment="1">
      <alignment horizontal="center" vertical="center"/>
    </xf>
    <xf numFmtId="0" fontId="3" fillId="0" borderId="3" xfId="0" applyFont="1" applyFill="1" applyBorder="1" applyAlignment="1">
      <alignment horizontal="center"/>
    </xf>
    <xf numFmtId="0" fontId="5" fillId="0" borderId="0" xfId="0" applyFont="1" applyFill="1" applyAlignment="1">
      <alignment horizontal="center" wrapText="1"/>
    </xf>
    <xf numFmtId="0" fontId="6" fillId="0" borderId="0" xfId="0" applyFont="1" applyFill="1" applyAlignment="1">
      <alignment horizont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5" fillId="0" borderId="0" xfId="0" applyFont="1" applyFill="1" applyAlignment="1" applyProtection="1">
      <alignment horizontal="left" vertical="top" wrapText="1"/>
    </xf>
  </cellXfs>
  <cellStyles count="1">
    <cellStyle name="Обычный" xfId="0" builtinId="0"/>
  </cellStyles>
  <dxfs count="0"/>
  <tableStyles count="0" defaultTableStyle="TableStyleMedium2" defaultPivotStyle="PivotStyleLight16"/>
  <colors>
    <mruColors>
      <color rgb="FFFFCCFF"/>
      <color rgb="FF66FFFF"/>
      <color rgb="FFFF99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08"/>
  <sheetViews>
    <sheetView tabSelected="1" view="pageBreakPreview" topLeftCell="A109" zoomScale="80" zoomScaleNormal="100" zoomScaleSheetLayoutView="80" workbookViewId="0">
      <selection activeCell="AB94" sqref="AB94"/>
    </sheetView>
  </sheetViews>
  <sheetFormatPr defaultColWidth="9.109375" defaultRowHeight="13.8" x14ac:dyDescent="0.25"/>
  <cols>
    <col min="1" max="1" width="37.109375" style="3" customWidth="1"/>
    <col min="2" max="2" width="8.109375" style="4" customWidth="1"/>
    <col min="3" max="3" width="22" style="3" customWidth="1"/>
    <col min="4" max="4" width="8.109375" style="3" customWidth="1"/>
    <col min="5" max="5" width="13" style="3" customWidth="1"/>
    <col min="6" max="6" width="8.88671875" style="3" customWidth="1"/>
    <col min="7" max="7" width="8.109375" style="3" customWidth="1"/>
    <col min="8" max="8" width="8.33203125" style="3" customWidth="1"/>
    <col min="9" max="9" width="7" style="3" customWidth="1"/>
    <col min="10" max="10" width="14.109375" style="3" customWidth="1"/>
    <col min="11" max="11" width="7.6640625" style="3" customWidth="1"/>
    <col min="12" max="12" width="8.6640625" style="3" customWidth="1"/>
    <col min="13" max="13" width="12.33203125" style="3" customWidth="1"/>
    <col min="14" max="14" width="7.109375" style="3" customWidth="1"/>
    <col min="15" max="15" width="8.44140625" style="3" customWidth="1"/>
    <col min="16" max="16" width="5.88671875" style="3" customWidth="1"/>
    <col min="17" max="17" width="8.109375" style="3" customWidth="1"/>
    <col min="18" max="18" width="7.33203125" style="3" customWidth="1"/>
    <col min="19" max="19" width="9" style="3" customWidth="1"/>
    <col min="20" max="20" width="8.109375" style="3" customWidth="1"/>
    <col min="21" max="21" width="7.33203125" style="3" customWidth="1"/>
    <col min="22" max="22" width="8.44140625" style="3" customWidth="1"/>
    <col min="23" max="23" width="14.88671875" style="3" customWidth="1"/>
    <col min="24" max="24" width="10.33203125" style="3" customWidth="1"/>
    <col min="25" max="25" width="11.5546875" style="3" customWidth="1"/>
    <col min="26" max="26" width="19.109375" style="3" customWidth="1"/>
    <col min="27" max="27" width="8.109375" style="3" customWidth="1"/>
    <col min="28" max="28" width="12.44140625" style="3" customWidth="1"/>
    <col min="29" max="29" width="8.109375" style="3" customWidth="1"/>
    <col min="30" max="30" width="9.44140625" style="43" customWidth="1"/>
    <col min="31" max="31" width="15.88671875" style="3" customWidth="1"/>
    <col min="32" max="32" width="14.44140625" style="3" customWidth="1"/>
    <col min="33" max="33" width="13.44140625" style="3" customWidth="1"/>
    <col min="34" max="34" width="15.44140625" style="3" customWidth="1"/>
    <col min="35" max="35" width="14.44140625" style="3" customWidth="1"/>
    <col min="36" max="36" width="15.109375" style="3" customWidth="1"/>
    <col min="37" max="37" width="14" style="3" customWidth="1"/>
    <col min="38" max="38" width="14.88671875" style="3" customWidth="1"/>
    <col min="39" max="39" width="14" style="3" customWidth="1"/>
    <col min="40" max="40" width="14.88671875" style="3" customWidth="1"/>
    <col min="41" max="41" width="14.44140625" style="40" customWidth="1"/>
    <col min="42" max="42" width="12.109375" style="3" customWidth="1"/>
    <col min="43" max="43" width="12.6640625" style="3" customWidth="1"/>
    <col min="44" max="44" width="12.5546875" style="3" customWidth="1"/>
    <col min="45" max="45" width="13.33203125" style="3" customWidth="1"/>
    <col min="46" max="46" width="14.109375" style="3" customWidth="1"/>
    <col min="47" max="47" width="11.88671875" style="3" customWidth="1"/>
    <col min="48" max="48" width="12.6640625" style="3" customWidth="1"/>
    <col min="49" max="49" width="13.33203125" style="3" customWidth="1"/>
    <col min="50" max="50" width="19.44140625" style="3" customWidth="1"/>
    <col min="51" max="51" width="19.109375" style="3" customWidth="1"/>
    <col min="52" max="52" width="12.44140625" style="3" customWidth="1"/>
    <col min="53" max="53" width="12.6640625" style="3" customWidth="1"/>
    <col min="54" max="54" width="12.88671875" style="3" customWidth="1"/>
    <col min="55" max="55" width="16.109375" style="3" customWidth="1"/>
    <col min="56" max="56" width="15.44140625" style="3" customWidth="1"/>
    <col min="57" max="57" width="12" style="3" customWidth="1"/>
    <col min="58" max="59" width="13" style="3" customWidth="1"/>
    <col min="60" max="60" width="16.5546875" style="3" customWidth="1"/>
    <col min="61" max="61" width="16.109375" style="3" customWidth="1"/>
    <col min="62" max="62" width="14.6640625" style="3" customWidth="1"/>
    <col min="63" max="64" width="10.88671875" style="3" customWidth="1"/>
    <col min="65" max="65" width="13.6640625" style="3" customWidth="1"/>
    <col min="66" max="66" width="14.88671875" style="3" customWidth="1"/>
    <col min="67" max="68" width="10.88671875" style="3" customWidth="1"/>
    <col min="69" max="69" width="16.109375" style="3" customWidth="1"/>
    <col min="70" max="70" width="14.88671875" style="3" customWidth="1"/>
    <col min="71" max="71" width="14.6640625" style="3" customWidth="1"/>
    <col min="72" max="72" width="12.44140625" style="3" customWidth="1"/>
    <col min="73" max="74" width="12.5546875" style="3" customWidth="1"/>
    <col min="75" max="75" width="16.88671875" style="3" customWidth="1"/>
    <col min="76" max="76" width="16.5546875" style="3" customWidth="1"/>
    <col min="77" max="77" width="12" style="3" customWidth="1"/>
    <col min="78" max="78" width="12.5546875" style="3" customWidth="1"/>
    <col min="79" max="79" width="12.88671875" style="3" customWidth="1"/>
    <col min="80" max="80" width="15.5546875" style="3" customWidth="1"/>
    <col min="81" max="81" width="16.33203125" style="3" customWidth="1"/>
    <col min="82" max="82" width="12" style="3" customWidth="1"/>
    <col min="83" max="83" width="12.5546875" style="3" customWidth="1"/>
    <col min="84" max="84" width="13.109375" style="3" customWidth="1"/>
    <col min="85" max="85" width="14.88671875" style="3" customWidth="1"/>
    <col min="86" max="86" width="16.33203125" style="3" customWidth="1"/>
    <col min="87" max="87" width="12.6640625" style="3" customWidth="1"/>
    <col min="88" max="89" width="13.109375" style="3" customWidth="1"/>
    <col min="90" max="90" width="14.88671875" style="3" customWidth="1"/>
    <col min="91" max="91" width="17.6640625" style="3" customWidth="1"/>
    <col min="92" max="92" width="12" style="3" customWidth="1"/>
    <col min="93" max="93" width="12.6640625" style="3" customWidth="1"/>
    <col min="94" max="94" width="13.5546875" style="3" customWidth="1"/>
    <col min="95" max="95" width="16.5546875" style="3" customWidth="1"/>
    <col min="96" max="96" width="13.44140625" style="3" customWidth="1"/>
    <col min="97" max="97" width="12.33203125" style="3" customWidth="1"/>
    <col min="98" max="98" width="13" style="3" customWidth="1"/>
    <col min="99" max="99" width="13.6640625" style="3" customWidth="1"/>
    <col min="100" max="100" width="14" style="3" customWidth="1"/>
    <col min="101" max="101" width="13.6640625" style="3" customWidth="1"/>
    <col min="102" max="102" width="12.33203125" style="3" customWidth="1"/>
    <col min="103" max="104" width="13" style="3" customWidth="1"/>
    <col min="105" max="105" width="13.44140625" style="3" customWidth="1"/>
    <col min="106" max="106" width="14.109375" style="3" customWidth="1"/>
    <col min="107" max="107" width="12" style="3" customWidth="1"/>
    <col min="108" max="109" width="12.6640625" style="3" customWidth="1"/>
    <col min="110" max="110" width="15.44140625" style="3" customWidth="1"/>
    <col min="111" max="111" width="14.33203125" style="3" customWidth="1"/>
    <col min="112" max="112" width="12.109375" style="3" customWidth="1"/>
    <col min="113" max="114" width="13" style="3" customWidth="1"/>
    <col min="115" max="115" width="13.88671875" style="3" customWidth="1"/>
    <col min="116" max="116" width="14.5546875" style="3" customWidth="1"/>
    <col min="117" max="117" width="12.33203125" style="3" customWidth="1"/>
    <col min="118" max="119" width="12.88671875" style="3" customWidth="1"/>
    <col min="120" max="120" width="13.6640625" style="3" customWidth="1"/>
    <col min="121" max="121" width="19.44140625" style="3" customWidth="1"/>
    <col min="122" max="16384" width="9.109375" style="3"/>
  </cols>
  <sheetData>
    <row r="1" spans="1:121" ht="15" customHeight="1" x14ac:dyDescent="0.25">
      <c r="AS1" s="33"/>
      <c r="AT1" s="156" t="s">
        <v>123</v>
      </c>
      <c r="AU1" s="156"/>
      <c r="AV1" s="156"/>
      <c r="AW1" s="156"/>
      <c r="AX1" s="156"/>
    </row>
    <row r="2" spans="1:121" x14ac:dyDescent="0.25">
      <c r="AS2" s="32"/>
      <c r="AT2" s="156"/>
      <c r="AU2" s="156"/>
      <c r="AV2" s="156"/>
      <c r="AW2" s="156"/>
      <c r="AX2" s="156"/>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row>
    <row r="3" spans="1:121" ht="31.5" customHeight="1" x14ac:dyDescent="0.25">
      <c r="A3" s="152" t="s">
        <v>62</v>
      </c>
      <c r="B3" s="152"/>
      <c r="C3" s="152"/>
      <c r="D3" s="152"/>
      <c r="E3" s="152"/>
      <c r="F3" s="152"/>
      <c r="G3" s="152"/>
      <c r="H3" s="152"/>
      <c r="I3" s="152"/>
      <c r="J3" s="152"/>
      <c r="K3" s="152"/>
      <c r="L3" s="152"/>
      <c r="M3" s="152"/>
      <c r="N3" s="152"/>
      <c r="O3" s="152"/>
      <c r="P3" s="152"/>
      <c r="Q3" s="152"/>
      <c r="R3" s="152"/>
      <c r="S3" s="152"/>
      <c r="T3" s="152"/>
      <c r="U3" s="152"/>
      <c r="V3" s="152"/>
      <c r="W3" s="31"/>
      <c r="X3" s="31"/>
      <c r="Y3" s="31"/>
      <c r="Z3" s="31"/>
      <c r="AA3" s="31"/>
      <c r="AB3" s="31"/>
      <c r="AC3" s="31"/>
      <c r="AD3" s="44"/>
      <c r="AE3" s="31"/>
      <c r="AF3" s="31"/>
      <c r="AG3" s="31"/>
      <c r="AH3" s="31"/>
      <c r="AI3" s="31"/>
      <c r="AJ3" s="31"/>
      <c r="AK3" s="31"/>
      <c r="AL3" s="31"/>
      <c r="AM3" s="31"/>
      <c r="AN3" s="31"/>
      <c r="AO3" s="58"/>
      <c r="AP3" s="31"/>
      <c r="AQ3" s="31"/>
      <c r="AR3" s="31"/>
      <c r="AS3" s="32"/>
      <c r="AT3" s="156"/>
      <c r="AU3" s="156"/>
      <c r="AV3" s="156"/>
      <c r="AW3" s="156"/>
      <c r="AX3" s="156"/>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84"/>
      <c r="BZ3" s="84"/>
      <c r="CA3" s="84"/>
      <c r="CB3" s="84"/>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row>
    <row r="4" spans="1:121" x14ac:dyDescent="0.2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44"/>
      <c r="AE4" s="31"/>
      <c r="AF4" s="31"/>
      <c r="AG4" s="31"/>
      <c r="AH4" s="31"/>
      <c r="AI4" s="31"/>
      <c r="AJ4" s="31"/>
      <c r="AK4" s="31"/>
      <c r="AL4" s="31"/>
      <c r="AM4" s="31"/>
      <c r="AN4" s="31"/>
      <c r="AO4" s="58"/>
      <c r="AP4" s="31"/>
      <c r="AQ4" s="31"/>
      <c r="AR4" s="31"/>
      <c r="AS4" s="31"/>
      <c r="AT4" s="156"/>
      <c r="AU4" s="156"/>
      <c r="AV4" s="156"/>
      <c r="AW4" s="156"/>
      <c r="AX4" s="156"/>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84"/>
      <c r="BZ4" s="84"/>
      <c r="CA4" s="84"/>
      <c r="CB4" s="84"/>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row>
    <row r="5" spans="1:121" x14ac:dyDescent="0.25">
      <c r="A5" s="153" t="s">
        <v>416</v>
      </c>
      <c r="B5" s="153"/>
      <c r="C5" s="153"/>
      <c r="D5" s="153"/>
      <c r="E5" s="153"/>
      <c r="F5" s="153"/>
      <c r="G5" s="153"/>
      <c r="H5" s="153"/>
      <c r="I5" s="153"/>
      <c r="J5" s="153"/>
      <c r="K5" s="153"/>
      <c r="L5" s="153"/>
      <c r="M5" s="153"/>
      <c r="N5" s="153"/>
      <c r="O5" s="153"/>
      <c r="P5" s="153"/>
      <c r="Q5" s="153"/>
      <c r="R5" s="153"/>
      <c r="S5" s="153"/>
      <c r="T5" s="153"/>
      <c r="U5" s="153"/>
      <c r="V5" s="153"/>
      <c r="W5" s="5"/>
      <c r="X5" s="5"/>
      <c r="Y5" s="5"/>
      <c r="Z5" s="5"/>
      <c r="AA5" s="5"/>
      <c r="AB5" s="5"/>
      <c r="AC5" s="5"/>
      <c r="AD5" s="45"/>
      <c r="AE5" s="5"/>
      <c r="AF5" s="5"/>
      <c r="AG5" s="5"/>
      <c r="AH5" s="5"/>
      <c r="AI5" s="5"/>
      <c r="AJ5" s="5"/>
      <c r="AK5" s="5"/>
      <c r="AL5" s="5"/>
      <c r="AM5" s="5"/>
      <c r="AN5" s="5"/>
      <c r="AO5" s="59"/>
      <c r="AP5" s="5"/>
      <c r="AQ5" s="5"/>
      <c r="AR5" s="5"/>
      <c r="AS5" s="5"/>
      <c r="AT5" s="156"/>
      <c r="AU5" s="156"/>
      <c r="AV5" s="156"/>
      <c r="AW5" s="156"/>
      <c r="AX5" s="156"/>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row>
    <row r="6" spans="1:121" ht="15.75" customHeight="1" x14ac:dyDescent="0.25">
      <c r="A6" s="6"/>
      <c r="AT6" s="156"/>
      <c r="AU6" s="156"/>
      <c r="AV6" s="156"/>
      <c r="AW6" s="156"/>
      <c r="AX6" s="156"/>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row>
    <row r="7" spans="1:121" ht="15.75" customHeight="1" x14ac:dyDescent="0.25">
      <c r="A7" s="6"/>
      <c r="AT7" s="156"/>
      <c r="AU7" s="156"/>
      <c r="AV7" s="156"/>
      <c r="AW7" s="156"/>
      <c r="AX7" s="156"/>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row>
    <row r="8" spans="1:121" ht="15.75" customHeight="1" x14ac:dyDescent="0.25">
      <c r="A8" s="6"/>
      <c r="AT8" s="156"/>
      <c r="AU8" s="156"/>
      <c r="AV8" s="156"/>
      <c r="AW8" s="156"/>
      <c r="AX8" s="156"/>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row>
    <row r="9" spans="1:121" ht="22.5" customHeight="1" x14ac:dyDescent="0.25">
      <c r="A9" s="154" t="s">
        <v>120</v>
      </c>
      <c r="B9" s="155"/>
      <c r="C9" s="155"/>
      <c r="D9" s="155"/>
      <c r="E9" s="155"/>
      <c r="F9" s="155"/>
      <c r="G9" s="155"/>
      <c r="H9" s="155"/>
      <c r="I9" s="155"/>
      <c r="J9" s="155"/>
      <c r="K9" s="155"/>
      <c r="L9" s="155"/>
      <c r="M9" s="155"/>
      <c r="N9" s="155"/>
      <c r="O9" s="155"/>
      <c r="P9" s="155"/>
      <c r="Q9" s="155"/>
      <c r="R9" s="155"/>
      <c r="S9" s="155"/>
      <c r="T9" s="155"/>
      <c r="U9" s="155"/>
      <c r="V9" s="155"/>
      <c r="AT9" s="156"/>
      <c r="AU9" s="156"/>
      <c r="AV9" s="156"/>
      <c r="AW9" s="156"/>
      <c r="AX9" s="156"/>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row>
    <row r="10" spans="1:121" ht="15.75" customHeight="1" x14ac:dyDescent="0.25">
      <c r="A10" s="155"/>
      <c r="B10" s="155"/>
      <c r="C10" s="155"/>
      <c r="D10" s="155"/>
      <c r="E10" s="155"/>
      <c r="F10" s="155"/>
      <c r="G10" s="155"/>
      <c r="H10" s="155"/>
      <c r="I10" s="155"/>
      <c r="J10" s="155"/>
      <c r="K10" s="155"/>
      <c r="L10" s="155"/>
      <c r="M10" s="155"/>
      <c r="N10" s="155"/>
      <c r="O10" s="155"/>
      <c r="P10" s="155"/>
      <c r="Q10" s="155"/>
      <c r="R10" s="155"/>
      <c r="S10" s="155"/>
      <c r="T10" s="155"/>
      <c r="U10" s="155"/>
      <c r="V10" s="155"/>
      <c r="AT10" s="35" t="s">
        <v>122</v>
      </c>
      <c r="AU10" s="35"/>
      <c r="AV10" s="35"/>
      <c r="AX10" s="37" t="s">
        <v>112</v>
      </c>
      <c r="AY10" s="37"/>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row>
    <row r="11" spans="1:121" ht="15" customHeight="1" x14ac:dyDescent="0.25">
      <c r="A11" s="34"/>
      <c r="B11" s="34"/>
      <c r="C11" s="34"/>
      <c r="D11" s="34"/>
      <c r="E11" s="34"/>
      <c r="F11" s="34"/>
      <c r="G11" s="34"/>
      <c r="H11" s="34"/>
      <c r="I11" s="34"/>
      <c r="J11" s="34"/>
      <c r="K11" s="34"/>
      <c r="L11" s="34"/>
      <c r="M11" s="34"/>
      <c r="N11" s="34"/>
      <c r="O11" s="34"/>
      <c r="P11" s="34"/>
      <c r="Q11" s="34"/>
      <c r="R11" s="34"/>
      <c r="S11" s="34"/>
      <c r="T11" s="34"/>
      <c r="U11" s="34"/>
      <c r="V11" s="34"/>
      <c r="AT11" s="35" t="s">
        <v>122</v>
      </c>
      <c r="AU11" s="35"/>
      <c r="AV11" s="35"/>
      <c r="AW11" s="35"/>
      <c r="AX11" s="35"/>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row>
    <row r="12" spans="1:121" ht="13.5" customHeight="1" x14ac:dyDescent="0.25">
      <c r="A12" s="7" t="s">
        <v>0</v>
      </c>
      <c r="B12" s="8"/>
      <c r="C12" s="9" t="s">
        <v>415</v>
      </c>
      <c r="D12" s="9"/>
      <c r="E12" s="9"/>
      <c r="F12" s="9"/>
      <c r="G12" s="9"/>
      <c r="H12" s="9"/>
      <c r="I12" s="9"/>
      <c r="J12" s="9"/>
      <c r="K12" s="9"/>
      <c r="L12" s="9"/>
      <c r="M12" s="9"/>
      <c r="N12" s="9"/>
      <c r="O12" s="9"/>
      <c r="P12" s="9"/>
      <c r="Q12" s="10"/>
      <c r="R12" s="10"/>
      <c r="S12" s="10"/>
      <c r="T12" s="10"/>
      <c r="U12" s="10"/>
      <c r="V12" s="10"/>
      <c r="AT12" s="35"/>
      <c r="AU12" s="35"/>
      <c r="AV12" s="35"/>
      <c r="AW12" s="35"/>
      <c r="AX12" s="35"/>
      <c r="CC12" s="11"/>
      <c r="CD12" s="11"/>
      <c r="CE12" s="11"/>
      <c r="CF12" s="11"/>
      <c r="CG12" s="11"/>
      <c r="CH12" s="11"/>
      <c r="CI12" s="11"/>
      <c r="CJ12" s="11"/>
      <c r="CK12" s="11"/>
      <c r="CL12" s="11"/>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11"/>
      <c r="DO12" s="11"/>
      <c r="DP12" s="11"/>
      <c r="DQ12" s="11"/>
    </row>
    <row r="13" spans="1:121" x14ac:dyDescent="0.25">
      <c r="A13" s="7" t="s">
        <v>1</v>
      </c>
    </row>
    <row r="14" spans="1:121" ht="18" customHeight="1" x14ac:dyDescent="0.25"/>
    <row r="15" spans="1:121" ht="12" customHeight="1" x14ac:dyDescent="0.25">
      <c r="A15" s="139" t="s">
        <v>26</v>
      </c>
      <c r="B15" s="133" t="s">
        <v>27</v>
      </c>
      <c r="C15" s="133" t="s">
        <v>52</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t="s">
        <v>57</v>
      </c>
      <c r="AD15" s="133" t="s">
        <v>20</v>
      </c>
      <c r="AE15" s="135" t="s">
        <v>53</v>
      </c>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t="s">
        <v>48</v>
      </c>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t="s">
        <v>49</v>
      </c>
      <c r="CN15" s="135"/>
      <c r="CO15" s="135"/>
      <c r="CP15" s="135"/>
      <c r="CQ15" s="135"/>
      <c r="CR15" s="135"/>
      <c r="CS15" s="135"/>
      <c r="CT15" s="135"/>
      <c r="CU15" s="135"/>
      <c r="CV15" s="135"/>
      <c r="CW15" s="135"/>
      <c r="CX15" s="135"/>
      <c r="CY15" s="135"/>
      <c r="CZ15" s="135"/>
      <c r="DA15" s="135"/>
      <c r="DB15" s="135" t="s">
        <v>50</v>
      </c>
      <c r="DC15" s="135"/>
      <c r="DD15" s="135"/>
      <c r="DE15" s="135"/>
      <c r="DF15" s="135"/>
      <c r="DG15" s="135"/>
      <c r="DH15" s="135"/>
      <c r="DI15" s="135"/>
      <c r="DJ15" s="135"/>
      <c r="DK15" s="135"/>
      <c r="DL15" s="135"/>
      <c r="DM15" s="135"/>
      <c r="DN15" s="135"/>
      <c r="DO15" s="135"/>
      <c r="DP15" s="135"/>
      <c r="DQ15" s="135" t="s">
        <v>25</v>
      </c>
    </row>
    <row r="16" spans="1:121" ht="18" customHeight="1" x14ac:dyDescent="0.25">
      <c r="A16" s="139"/>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row>
    <row r="17" spans="1:121" ht="29.25" customHeight="1" x14ac:dyDescent="0.25">
      <c r="A17" s="139"/>
      <c r="B17" s="133"/>
      <c r="C17" s="133" t="s">
        <v>40</v>
      </c>
      <c r="D17" s="133"/>
      <c r="E17" s="133"/>
      <c r="F17" s="133"/>
      <c r="G17" s="133"/>
      <c r="H17" s="133"/>
      <c r="I17" s="133"/>
      <c r="J17" s="133"/>
      <c r="K17" s="133"/>
      <c r="L17" s="133"/>
      <c r="M17" s="133"/>
      <c r="N17" s="133"/>
      <c r="O17" s="133"/>
      <c r="P17" s="133"/>
      <c r="Q17" s="133"/>
      <c r="R17" s="133"/>
      <c r="S17" s="133"/>
      <c r="T17" s="133"/>
      <c r="U17" s="133"/>
      <c r="V17" s="133"/>
      <c r="W17" s="133" t="s">
        <v>41</v>
      </c>
      <c r="X17" s="133"/>
      <c r="Y17" s="133"/>
      <c r="Z17" s="133"/>
      <c r="AA17" s="133"/>
      <c r="AB17" s="133"/>
      <c r="AC17" s="133"/>
      <c r="AD17" s="133"/>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row>
    <row r="18" spans="1:121" ht="51.75" customHeight="1" x14ac:dyDescent="0.25">
      <c r="A18" s="139"/>
      <c r="B18" s="133"/>
      <c r="C18" s="146" t="s">
        <v>21</v>
      </c>
      <c r="D18" s="146"/>
      <c r="E18" s="146"/>
      <c r="F18" s="133" t="s">
        <v>22</v>
      </c>
      <c r="G18" s="133"/>
      <c r="H18" s="133"/>
      <c r="I18" s="133"/>
      <c r="J18" s="133" t="s">
        <v>23</v>
      </c>
      <c r="K18" s="133"/>
      <c r="L18" s="133"/>
      <c r="M18" s="133" t="s">
        <v>42</v>
      </c>
      <c r="N18" s="133"/>
      <c r="O18" s="133"/>
      <c r="P18" s="133"/>
      <c r="Q18" s="133" t="s">
        <v>24</v>
      </c>
      <c r="R18" s="133"/>
      <c r="S18" s="133"/>
      <c r="T18" s="133" t="s">
        <v>43</v>
      </c>
      <c r="U18" s="133"/>
      <c r="V18" s="133"/>
      <c r="W18" s="133" t="s">
        <v>44</v>
      </c>
      <c r="X18" s="133"/>
      <c r="Y18" s="133"/>
      <c r="Z18" s="133" t="s">
        <v>45</v>
      </c>
      <c r="AA18" s="133"/>
      <c r="AB18" s="133"/>
      <c r="AC18" s="133"/>
      <c r="AD18" s="133"/>
      <c r="AE18" s="135" t="s">
        <v>124</v>
      </c>
      <c r="AF18" s="135"/>
      <c r="AG18" s="135"/>
      <c r="AH18" s="135"/>
      <c r="AI18" s="135"/>
      <c r="AJ18" s="135"/>
      <c r="AK18" s="135"/>
      <c r="AL18" s="135"/>
      <c r="AM18" s="135"/>
      <c r="AN18" s="135"/>
      <c r="AO18" s="135" t="s">
        <v>125</v>
      </c>
      <c r="AP18" s="135"/>
      <c r="AQ18" s="135"/>
      <c r="AR18" s="135"/>
      <c r="AS18" s="135"/>
      <c r="AT18" s="135" t="s">
        <v>126</v>
      </c>
      <c r="AU18" s="135"/>
      <c r="AV18" s="135"/>
      <c r="AW18" s="135"/>
      <c r="AX18" s="135"/>
      <c r="AY18" s="135" t="s">
        <v>51</v>
      </c>
      <c r="AZ18" s="135"/>
      <c r="BA18" s="135"/>
      <c r="BB18" s="135"/>
      <c r="BC18" s="135"/>
      <c r="BD18" s="135"/>
      <c r="BE18" s="135"/>
      <c r="BF18" s="135"/>
      <c r="BG18" s="135"/>
      <c r="BH18" s="135"/>
      <c r="BI18" s="135" t="s">
        <v>124</v>
      </c>
      <c r="BJ18" s="135"/>
      <c r="BK18" s="135"/>
      <c r="BL18" s="135"/>
      <c r="BM18" s="135"/>
      <c r="BN18" s="135"/>
      <c r="BO18" s="135"/>
      <c r="BP18" s="135"/>
      <c r="BQ18" s="135"/>
      <c r="BR18" s="135"/>
      <c r="BS18" s="135" t="s">
        <v>125</v>
      </c>
      <c r="BT18" s="135"/>
      <c r="BU18" s="135"/>
      <c r="BV18" s="135"/>
      <c r="BW18" s="135"/>
      <c r="BX18" s="135" t="s">
        <v>126</v>
      </c>
      <c r="BY18" s="135"/>
      <c r="BZ18" s="135"/>
      <c r="CA18" s="135"/>
      <c r="CB18" s="135"/>
      <c r="CC18" s="135" t="s">
        <v>51</v>
      </c>
      <c r="CD18" s="135"/>
      <c r="CE18" s="135"/>
      <c r="CF18" s="135"/>
      <c r="CG18" s="135"/>
      <c r="CH18" s="135"/>
      <c r="CI18" s="135"/>
      <c r="CJ18" s="135"/>
      <c r="CK18" s="135"/>
      <c r="CL18" s="135"/>
      <c r="CM18" s="135" t="s">
        <v>129</v>
      </c>
      <c r="CN18" s="135"/>
      <c r="CO18" s="135"/>
      <c r="CP18" s="135"/>
      <c r="CQ18" s="135"/>
      <c r="CR18" s="135" t="s">
        <v>130</v>
      </c>
      <c r="CS18" s="135"/>
      <c r="CT18" s="135"/>
      <c r="CU18" s="135"/>
      <c r="CV18" s="135"/>
      <c r="CW18" s="135" t="s">
        <v>131</v>
      </c>
      <c r="CX18" s="135"/>
      <c r="CY18" s="135"/>
      <c r="CZ18" s="135"/>
      <c r="DA18" s="135"/>
      <c r="DB18" s="135" t="s">
        <v>129</v>
      </c>
      <c r="DC18" s="135"/>
      <c r="DD18" s="135"/>
      <c r="DE18" s="135"/>
      <c r="DF18" s="135"/>
      <c r="DG18" s="135" t="s">
        <v>130</v>
      </c>
      <c r="DH18" s="135"/>
      <c r="DI18" s="135"/>
      <c r="DJ18" s="135"/>
      <c r="DK18" s="135"/>
      <c r="DL18" s="135" t="s">
        <v>131</v>
      </c>
      <c r="DM18" s="135"/>
      <c r="DN18" s="135"/>
      <c r="DO18" s="135"/>
      <c r="DP18" s="135"/>
      <c r="DQ18" s="135"/>
    </row>
    <row r="19" spans="1:121" ht="62.25" customHeight="1" x14ac:dyDescent="0.25">
      <c r="A19" s="139"/>
      <c r="B19" s="133"/>
      <c r="C19" s="133" t="s">
        <v>60</v>
      </c>
      <c r="D19" s="133" t="s">
        <v>61</v>
      </c>
      <c r="E19" s="133" t="s">
        <v>58</v>
      </c>
      <c r="F19" s="133" t="s">
        <v>60</v>
      </c>
      <c r="G19" s="133" t="s">
        <v>61</v>
      </c>
      <c r="H19" s="133" t="s">
        <v>58</v>
      </c>
      <c r="I19" s="133" t="s">
        <v>46</v>
      </c>
      <c r="J19" s="133" t="s">
        <v>60</v>
      </c>
      <c r="K19" s="133" t="s">
        <v>59</v>
      </c>
      <c r="L19" s="133" t="s">
        <v>58</v>
      </c>
      <c r="M19" s="133" t="s">
        <v>60</v>
      </c>
      <c r="N19" s="133" t="s">
        <v>47</v>
      </c>
      <c r="O19" s="133" t="s">
        <v>58</v>
      </c>
      <c r="P19" s="133" t="s">
        <v>46</v>
      </c>
      <c r="Q19" s="133" t="s">
        <v>60</v>
      </c>
      <c r="R19" s="133" t="s">
        <v>59</v>
      </c>
      <c r="S19" s="133" t="s">
        <v>58</v>
      </c>
      <c r="T19" s="133" t="s">
        <v>60</v>
      </c>
      <c r="U19" s="133" t="s">
        <v>59</v>
      </c>
      <c r="V19" s="133" t="s">
        <v>58</v>
      </c>
      <c r="W19" s="133" t="s">
        <v>60</v>
      </c>
      <c r="X19" s="133" t="s">
        <v>61</v>
      </c>
      <c r="Y19" s="133" t="s">
        <v>58</v>
      </c>
      <c r="Z19" s="133" t="s">
        <v>60</v>
      </c>
      <c r="AA19" s="133" t="s">
        <v>59</v>
      </c>
      <c r="AB19" s="133" t="s">
        <v>58</v>
      </c>
      <c r="AC19" s="133"/>
      <c r="AD19" s="133" t="s">
        <v>56</v>
      </c>
      <c r="AE19" s="134" t="s">
        <v>64</v>
      </c>
      <c r="AF19" s="134"/>
      <c r="AG19" s="135" t="s">
        <v>77</v>
      </c>
      <c r="AH19" s="135"/>
      <c r="AI19" s="135" t="s">
        <v>78</v>
      </c>
      <c r="AJ19" s="135"/>
      <c r="AK19" s="135" t="s">
        <v>99</v>
      </c>
      <c r="AL19" s="135"/>
      <c r="AM19" s="135" t="s">
        <v>76</v>
      </c>
      <c r="AN19" s="135"/>
      <c r="AO19" s="135" t="s">
        <v>64</v>
      </c>
      <c r="AP19" s="135" t="s">
        <v>77</v>
      </c>
      <c r="AQ19" s="135" t="s">
        <v>78</v>
      </c>
      <c r="AR19" s="135" t="s">
        <v>99</v>
      </c>
      <c r="AS19" s="135" t="s">
        <v>76</v>
      </c>
      <c r="AT19" s="135" t="s">
        <v>64</v>
      </c>
      <c r="AU19" s="135" t="s">
        <v>77</v>
      </c>
      <c r="AV19" s="135" t="s">
        <v>78</v>
      </c>
      <c r="AW19" s="135" t="s">
        <v>99</v>
      </c>
      <c r="AX19" s="135" t="s">
        <v>76</v>
      </c>
      <c r="AY19" s="134" t="s">
        <v>127</v>
      </c>
      <c r="AZ19" s="134"/>
      <c r="BA19" s="134"/>
      <c r="BB19" s="134"/>
      <c r="BC19" s="134"/>
      <c r="BD19" s="134" t="s">
        <v>128</v>
      </c>
      <c r="BE19" s="134"/>
      <c r="BF19" s="134"/>
      <c r="BG19" s="134"/>
      <c r="BH19" s="134"/>
      <c r="BI19" s="134" t="s">
        <v>64</v>
      </c>
      <c r="BJ19" s="134"/>
      <c r="BK19" s="135" t="s">
        <v>77</v>
      </c>
      <c r="BL19" s="135"/>
      <c r="BM19" s="135" t="s">
        <v>78</v>
      </c>
      <c r="BN19" s="135"/>
      <c r="BO19" s="135" t="s">
        <v>99</v>
      </c>
      <c r="BP19" s="135"/>
      <c r="BQ19" s="135" t="s">
        <v>76</v>
      </c>
      <c r="BR19" s="135"/>
      <c r="BS19" s="135" t="s">
        <v>64</v>
      </c>
      <c r="BT19" s="135" t="s">
        <v>77</v>
      </c>
      <c r="BU19" s="135" t="s">
        <v>78</v>
      </c>
      <c r="BV19" s="135" t="s">
        <v>99</v>
      </c>
      <c r="BW19" s="135" t="s">
        <v>76</v>
      </c>
      <c r="BX19" s="135" t="s">
        <v>64</v>
      </c>
      <c r="BY19" s="135" t="s">
        <v>77</v>
      </c>
      <c r="BZ19" s="135" t="s">
        <v>78</v>
      </c>
      <c r="CA19" s="135" t="s">
        <v>99</v>
      </c>
      <c r="CB19" s="135" t="s">
        <v>76</v>
      </c>
      <c r="CC19" s="134" t="s">
        <v>127</v>
      </c>
      <c r="CD19" s="134"/>
      <c r="CE19" s="134"/>
      <c r="CF19" s="134"/>
      <c r="CG19" s="134"/>
      <c r="CH19" s="134" t="s">
        <v>128</v>
      </c>
      <c r="CI19" s="134"/>
      <c r="CJ19" s="134"/>
      <c r="CK19" s="134"/>
      <c r="CL19" s="134"/>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row>
    <row r="20" spans="1:121" ht="18" customHeight="1" x14ac:dyDescent="0.25">
      <c r="A20" s="139"/>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5" t="s">
        <v>75</v>
      </c>
      <c r="AF20" s="135" t="s">
        <v>74</v>
      </c>
      <c r="AG20" s="135" t="s">
        <v>75</v>
      </c>
      <c r="AH20" s="135" t="s">
        <v>74</v>
      </c>
      <c r="AI20" s="135" t="s">
        <v>75</v>
      </c>
      <c r="AJ20" s="135" t="s">
        <v>74</v>
      </c>
      <c r="AK20" s="135" t="s">
        <v>75</v>
      </c>
      <c r="AL20" s="135" t="s">
        <v>74</v>
      </c>
      <c r="AM20" s="135" t="s">
        <v>75</v>
      </c>
      <c r="AN20" s="135" t="s">
        <v>74</v>
      </c>
      <c r="AO20" s="135"/>
      <c r="AP20" s="135"/>
      <c r="AQ20" s="135"/>
      <c r="AR20" s="135"/>
      <c r="AS20" s="135"/>
      <c r="AT20" s="135"/>
      <c r="AU20" s="135"/>
      <c r="AV20" s="135"/>
      <c r="AW20" s="135"/>
      <c r="AX20" s="135"/>
      <c r="AY20" s="134"/>
      <c r="AZ20" s="134"/>
      <c r="BA20" s="134"/>
      <c r="BB20" s="134"/>
      <c r="BC20" s="134"/>
      <c r="BD20" s="134"/>
      <c r="BE20" s="134"/>
      <c r="BF20" s="134"/>
      <c r="BG20" s="134"/>
      <c r="BH20" s="134"/>
      <c r="BI20" s="134"/>
      <c r="BJ20" s="134"/>
      <c r="BK20" s="135"/>
      <c r="BL20" s="135"/>
      <c r="BM20" s="135"/>
      <c r="BN20" s="135"/>
      <c r="BO20" s="135"/>
      <c r="BP20" s="135"/>
      <c r="BQ20" s="135"/>
      <c r="BR20" s="135"/>
      <c r="BS20" s="135"/>
      <c r="BT20" s="135"/>
      <c r="BU20" s="135"/>
      <c r="BV20" s="135"/>
      <c r="BW20" s="135"/>
      <c r="BX20" s="135"/>
      <c r="BY20" s="135"/>
      <c r="BZ20" s="135"/>
      <c r="CA20" s="135"/>
      <c r="CB20" s="135"/>
      <c r="CC20" s="134"/>
      <c r="CD20" s="134"/>
      <c r="CE20" s="134"/>
      <c r="CF20" s="134"/>
      <c r="CG20" s="134"/>
      <c r="CH20" s="134"/>
      <c r="CI20" s="134"/>
      <c r="CJ20" s="134"/>
      <c r="CK20" s="134"/>
      <c r="CL20" s="134"/>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row>
    <row r="21" spans="1:121" ht="18" customHeight="1" x14ac:dyDescent="0.25">
      <c r="A21" s="139"/>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5"/>
      <c r="AF21" s="135"/>
      <c r="AG21" s="135"/>
      <c r="AH21" s="135"/>
      <c r="AI21" s="135"/>
      <c r="AJ21" s="135"/>
      <c r="AK21" s="135"/>
      <c r="AL21" s="135"/>
      <c r="AM21" s="135"/>
      <c r="AN21" s="135"/>
      <c r="AO21" s="135"/>
      <c r="AP21" s="135"/>
      <c r="AQ21" s="135"/>
      <c r="AR21" s="135"/>
      <c r="AS21" s="135"/>
      <c r="AT21" s="135"/>
      <c r="AU21" s="135"/>
      <c r="AV21" s="135"/>
      <c r="AW21" s="135"/>
      <c r="AX21" s="135"/>
      <c r="AY21" s="135" t="s">
        <v>64</v>
      </c>
      <c r="AZ21" s="135" t="s">
        <v>79</v>
      </c>
      <c r="BA21" s="135" t="s">
        <v>78</v>
      </c>
      <c r="BB21" s="135" t="s">
        <v>99</v>
      </c>
      <c r="BC21" s="135" t="s">
        <v>76</v>
      </c>
      <c r="BD21" s="135" t="s">
        <v>64</v>
      </c>
      <c r="BE21" s="135" t="s">
        <v>79</v>
      </c>
      <c r="BF21" s="135" t="s">
        <v>78</v>
      </c>
      <c r="BG21" s="135" t="s">
        <v>99</v>
      </c>
      <c r="BH21" s="135" t="s">
        <v>76</v>
      </c>
      <c r="BI21" s="135" t="s">
        <v>75</v>
      </c>
      <c r="BJ21" s="135" t="s">
        <v>74</v>
      </c>
      <c r="BK21" s="135" t="s">
        <v>75</v>
      </c>
      <c r="BL21" s="135" t="s">
        <v>74</v>
      </c>
      <c r="BM21" s="135" t="s">
        <v>75</v>
      </c>
      <c r="BN21" s="135" t="s">
        <v>74</v>
      </c>
      <c r="BO21" s="135" t="s">
        <v>75</v>
      </c>
      <c r="BP21" s="135" t="s">
        <v>74</v>
      </c>
      <c r="BQ21" s="135" t="s">
        <v>75</v>
      </c>
      <c r="BR21" s="135" t="s">
        <v>74</v>
      </c>
      <c r="BS21" s="135"/>
      <c r="BT21" s="135"/>
      <c r="BU21" s="135"/>
      <c r="BV21" s="135"/>
      <c r="BW21" s="135"/>
      <c r="BX21" s="135"/>
      <c r="BY21" s="135"/>
      <c r="BZ21" s="135"/>
      <c r="CA21" s="135"/>
      <c r="CB21" s="135"/>
      <c r="CC21" s="135" t="s">
        <v>64</v>
      </c>
      <c r="CD21" s="135" t="s">
        <v>80</v>
      </c>
      <c r="CE21" s="135" t="s">
        <v>78</v>
      </c>
      <c r="CF21" s="135" t="s">
        <v>99</v>
      </c>
      <c r="CG21" s="135" t="s">
        <v>76</v>
      </c>
      <c r="CH21" s="135" t="s">
        <v>64</v>
      </c>
      <c r="CI21" s="135" t="s">
        <v>80</v>
      </c>
      <c r="CJ21" s="135" t="s">
        <v>78</v>
      </c>
      <c r="CK21" s="135" t="s">
        <v>99</v>
      </c>
      <c r="CL21" s="135" t="s">
        <v>76</v>
      </c>
      <c r="CM21" s="135" t="s">
        <v>64</v>
      </c>
      <c r="CN21" s="135" t="s">
        <v>80</v>
      </c>
      <c r="CO21" s="135" t="s">
        <v>78</v>
      </c>
      <c r="CP21" s="135" t="s">
        <v>99</v>
      </c>
      <c r="CQ21" s="135" t="s">
        <v>76</v>
      </c>
      <c r="CR21" s="135" t="s">
        <v>64</v>
      </c>
      <c r="CS21" s="135" t="s">
        <v>80</v>
      </c>
      <c r="CT21" s="135" t="s">
        <v>78</v>
      </c>
      <c r="CU21" s="135" t="s">
        <v>99</v>
      </c>
      <c r="CV21" s="135" t="s">
        <v>76</v>
      </c>
      <c r="CW21" s="135" t="s">
        <v>64</v>
      </c>
      <c r="CX21" s="135" t="s">
        <v>80</v>
      </c>
      <c r="CY21" s="135" t="s">
        <v>78</v>
      </c>
      <c r="CZ21" s="135" t="s">
        <v>99</v>
      </c>
      <c r="DA21" s="135" t="s">
        <v>76</v>
      </c>
      <c r="DB21" s="135" t="s">
        <v>64</v>
      </c>
      <c r="DC21" s="135" t="s">
        <v>80</v>
      </c>
      <c r="DD21" s="135" t="s">
        <v>78</v>
      </c>
      <c r="DE21" s="135" t="s">
        <v>99</v>
      </c>
      <c r="DF21" s="135" t="s">
        <v>76</v>
      </c>
      <c r="DG21" s="135" t="s">
        <v>64</v>
      </c>
      <c r="DH21" s="135" t="s">
        <v>80</v>
      </c>
      <c r="DI21" s="135" t="s">
        <v>78</v>
      </c>
      <c r="DJ21" s="135" t="s">
        <v>99</v>
      </c>
      <c r="DK21" s="135" t="s">
        <v>76</v>
      </c>
      <c r="DL21" s="135" t="s">
        <v>64</v>
      </c>
      <c r="DM21" s="135" t="s">
        <v>80</v>
      </c>
      <c r="DN21" s="135" t="s">
        <v>78</v>
      </c>
      <c r="DO21" s="135" t="s">
        <v>99</v>
      </c>
      <c r="DP21" s="135" t="s">
        <v>76</v>
      </c>
      <c r="DQ21" s="135"/>
    </row>
    <row r="22" spans="1:121" ht="18" customHeight="1" x14ac:dyDescent="0.25">
      <c r="A22" s="139"/>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row>
    <row r="23" spans="1:121" ht="18" customHeight="1" x14ac:dyDescent="0.25">
      <c r="A23" s="139"/>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row>
    <row r="24" spans="1:121" ht="33.75" customHeight="1" x14ac:dyDescent="0.25">
      <c r="A24" s="139"/>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row>
    <row r="25" spans="1:121" s="13" customFormat="1" ht="30" customHeight="1" x14ac:dyDescent="0.3">
      <c r="A25" s="12">
        <v>1</v>
      </c>
      <c r="B25" s="12" t="s">
        <v>28</v>
      </c>
      <c r="C25" s="2">
        <v>3</v>
      </c>
      <c r="D25" s="2">
        <v>4</v>
      </c>
      <c r="E25" s="2">
        <v>5</v>
      </c>
      <c r="F25" s="2">
        <v>6</v>
      </c>
      <c r="G25" s="2">
        <v>7</v>
      </c>
      <c r="H25" s="2">
        <v>8</v>
      </c>
      <c r="I25" s="2">
        <v>9</v>
      </c>
      <c r="J25" s="2">
        <v>10</v>
      </c>
      <c r="K25" s="2">
        <v>11</v>
      </c>
      <c r="L25" s="2">
        <v>12</v>
      </c>
      <c r="M25" s="2">
        <v>13</v>
      </c>
      <c r="N25" s="2">
        <v>14</v>
      </c>
      <c r="O25" s="2">
        <v>15</v>
      </c>
      <c r="P25" s="2">
        <v>16</v>
      </c>
      <c r="Q25" s="2">
        <v>17</v>
      </c>
      <c r="R25" s="2">
        <v>18</v>
      </c>
      <c r="S25" s="2">
        <v>19</v>
      </c>
      <c r="T25" s="2">
        <v>20</v>
      </c>
      <c r="U25" s="2">
        <v>21</v>
      </c>
      <c r="V25" s="2">
        <v>22</v>
      </c>
      <c r="W25" s="2">
        <v>23</v>
      </c>
      <c r="X25" s="2">
        <v>24</v>
      </c>
      <c r="Y25" s="2">
        <v>25</v>
      </c>
      <c r="Z25" s="2">
        <v>26</v>
      </c>
      <c r="AA25" s="2">
        <v>27</v>
      </c>
      <c r="AB25" s="2">
        <v>28</v>
      </c>
      <c r="AC25" s="2">
        <v>29</v>
      </c>
      <c r="AD25" s="12">
        <v>30</v>
      </c>
      <c r="AE25" s="2" t="s">
        <v>81</v>
      </c>
      <c r="AF25" s="2" t="s">
        <v>82</v>
      </c>
      <c r="AG25" s="2">
        <v>33</v>
      </c>
      <c r="AH25" s="2">
        <v>34</v>
      </c>
      <c r="AI25" s="2">
        <v>35</v>
      </c>
      <c r="AJ25" s="2">
        <v>36</v>
      </c>
      <c r="AK25" s="2">
        <v>37</v>
      </c>
      <c r="AL25" s="2">
        <v>38</v>
      </c>
      <c r="AM25" s="2">
        <v>39</v>
      </c>
      <c r="AN25" s="2">
        <v>40</v>
      </c>
      <c r="AO25" s="2" t="s">
        <v>83</v>
      </c>
      <c r="AP25" s="2">
        <v>42</v>
      </c>
      <c r="AQ25" s="2">
        <v>43</v>
      </c>
      <c r="AR25" s="2">
        <v>44</v>
      </c>
      <c r="AS25" s="2">
        <v>45</v>
      </c>
      <c r="AT25" s="2" t="s">
        <v>84</v>
      </c>
      <c r="AU25" s="2">
        <v>47</v>
      </c>
      <c r="AV25" s="2">
        <v>48</v>
      </c>
      <c r="AW25" s="2">
        <v>49</v>
      </c>
      <c r="AX25" s="2">
        <v>50</v>
      </c>
      <c r="AY25" s="2" t="s">
        <v>85</v>
      </c>
      <c r="AZ25" s="2">
        <v>52</v>
      </c>
      <c r="BA25" s="2">
        <v>53</v>
      </c>
      <c r="BB25" s="2">
        <v>54</v>
      </c>
      <c r="BC25" s="2">
        <v>55</v>
      </c>
      <c r="BD25" s="2" t="s">
        <v>86</v>
      </c>
      <c r="BE25" s="2">
        <v>57</v>
      </c>
      <c r="BF25" s="2">
        <v>58</v>
      </c>
      <c r="BG25" s="2">
        <v>59</v>
      </c>
      <c r="BH25" s="2">
        <v>60</v>
      </c>
      <c r="BI25" s="2" t="s">
        <v>87</v>
      </c>
      <c r="BJ25" s="2" t="s">
        <v>88</v>
      </c>
      <c r="BK25" s="2">
        <v>63</v>
      </c>
      <c r="BL25" s="2">
        <v>64</v>
      </c>
      <c r="BM25" s="2">
        <v>65</v>
      </c>
      <c r="BN25" s="2">
        <v>66</v>
      </c>
      <c r="BO25" s="2">
        <v>67</v>
      </c>
      <c r="BP25" s="2">
        <v>68</v>
      </c>
      <c r="BQ25" s="2">
        <v>69</v>
      </c>
      <c r="BR25" s="2">
        <v>70</v>
      </c>
      <c r="BS25" s="2" t="s">
        <v>89</v>
      </c>
      <c r="BT25" s="2">
        <v>72</v>
      </c>
      <c r="BU25" s="2">
        <v>73</v>
      </c>
      <c r="BV25" s="2">
        <v>74</v>
      </c>
      <c r="BW25" s="2">
        <v>75</v>
      </c>
      <c r="BX25" s="2" t="s">
        <v>90</v>
      </c>
      <c r="BY25" s="2">
        <v>77</v>
      </c>
      <c r="BZ25" s="2">
        <v>78</v>
      </c>
      <c r="CA25" s="2">
        <v>79</v>
      </c>
      <c r="CB25" s="2">
        <v>80</v>
      </c>
      <c r="CC25" s="2" t="s">
        <v>91</v>
      </c>
      <c r="CD25" s="2">
        <v>82</v>
      </c>
      <c r="CE25" s="2">
        <v>83</v>
      </c>
      <c r="CF25" s="2">
        <v>84</v>
      </c>
      <c r="CG25" s="2">
        <v>85</v>
      </c>
      <c r="CH25" s="2" t="s">
        <v>92</v>
      </c>
      <c r="CI25" s="2">
        <v>87</v>
      </c>
      <c r="CJ25" s="2">
        <v>88</v>
      </c>
      <c r="CK25" s="2">
        <v>89</v>
      </c>
      <c r="CL25" s="2">
        <v>90</v>
      </c>
      <c r="CM25" s="2" t="s">
        <v>93</v>
      </c>
      <c r="CN25" s="2">
        <v>92</v>
      </c>
      <c r="CO25" s="2">
        <v>93</v>
      </c>
      <c r="CP25" s="2">
        <v>94</v>
      </c>
      <c r="CQ25" s="2">
        <v>95</v>
      </c>
      <c r="CR25" s="2" t="s">
        <v>94</v>
      </c>
      <c r="CS25" s="2">
        <v>97</v>
      </c>
      <c r="CT25" s="2">
        <v>98</v>
      </c>
      <c r="CU25" s="2">
        <v>99</v>
      </c>
      <c r="CV25" s="2">
        <v>100</v>
      </c>
      <c r="CW25" s="2" t="s">
        <v>95</v>
      </c>
      <c r="CX25" s="2">
        <v>102</v>
      </c>
      <c r="CY25" s="2">
        <v>103</v>
      </c>
      <c r="CZ25" s="2">
        <v>104</v>
      </c>
      <c r="DA25" s="2">
        <v>105</v>
      </c>
      <c r="DB25" s="2" t="s">
        <v>96</v>
      </c>
      <c r="DC25" s="2">
        <v>107</v>
      </c>
      <c r="DD25" s="2">
        <v>108</v>
      </c>
      <c r="DE25" s="2">
        <v>109</v>
      </c>
      <c r="DF25" s="2">
        <v>110</v>
      </c>
      <c r="DG25" s="2" t="s">
        <v>97</v>
      </c>
      <c r="DH25" s="2">
        <v>112</v>
      </c>
      <c r="DI25" s="2">
        <v>113</v>
      </c>
      <c r="DJ25" s="2">
        <v>114</v>
      </c>
      <c r="DK25" s="2">
        <v>115</v>
      </c>
      <c r="DL25" s="2" t="s">
        <v>98</v>
      </c>
      <c r="DM25" s="2">
        <v>117</v>
      </c>
      <c r="DN25" s="2">
        <v>118</v>
      </c>
      <c r="DO25" s="2">
        <v>119</v>
      </c>
      <c r="DP25" s="2">
        <v>120</v>
      </c>
      <c r="DQ25" s="2">
        <v>121</v>
      </c>
    </row>
    <row r="26" spans="1:121" ht="90" hidden="1" x14ac:dyDescent="0.25">
      <c r="A26" s="14" t="s">
        <v>2</v>
      </c>
      <c r="B26" s="15" t="s">
        <v>12</v>
      </c>
      <c r="C26" s="16" t="s">
        <v>36</v>
      </c>
      <c r="D26" s="16" t="s">
        <v>36</v>
      </c>
      <c r="E26" s="16" t="s">
        <v>36</v>
      </c>
      <c r="F26" s="16" t="s">
        <v>36</v>
      </c>
      <c r="G26" s="16" t="s">
        <v>36</v>
      </c>
      <c r="H26" s="16" t="s">
        <v>36</v>
      </c>
      <c r="I26" s="16" t="s">
        <v>36</v>
      </c>
      <c r="J26" s="16" t="s">
        <v>36</v>
      </c>
      <c r="K26" s="16" t="s">
        <v>36</v>
      </c>
      <c r="L26" s="16" t="s">
        <v>36</v>
      </c>
      <c r="M26" s="16" t="s">
        <v>36</v>
      </c>
      <c r="N26" s="16" t="s">
        <v>36</v>
      </c>
      <c r="O26" s="16" t="s">
        <v>36</v>
      </c>
      <c r="P26" s="16" t="s">
        <v>36</v>
      </c>
      <c r="Q26" s="16" t="s">
        <v>36</v>
      </c>
      <c r="R26" s="16" t="s">
        <v>36</v>
      </c>
      <c r="S26" s="16" t="s">
        <v>36</v>
      </c>
      <c r="T26" s="16" t="s">
        <v>36</v>
      </c>
      <c r="U26" s="16" t="s">
        <v>36</v>
      </c>
      <c r="V26" s="16" t="s">
        <v>36</v>
      </c>
      <c r="W26" s="16" t="s">
        <v>36</v>
      </c>
      <c r="X26" s="16" t="s">
        <v>36</v>
      </c>
      <c r="Y26" s="16" t="s">
        <v>36</v>
      </c>
      <c r="Z26" s="16" t="s">
        <v>36</v>
      </c>
      <c r="AA26" s="16" t="s">
        <v>36</v>
      </c>
      <c r="AB26" s="16" t="s">
        <v>36</v>
      </c>
      <c r="AC26" s="16" t="s">
        <v>36</v>
      </c>
      <c r="AD26" s="46" t="s">
        <v>36</v>
      </c>
      <c r="AE26" s="17"/>
      <c r="AF26" s="17"/>
      <c r="AG26" s="17"/>
      <c r="AH26" s="17"/>
      <c r="AI26" s="17"/>
      <c r="AJ26" s="17"/>
      <c r="AK26" s="17"/>
      <c r="AL26" s="17"/>
      <c r="AM26" s="17"/>
      <c r="AN26" s="17"/>
      <c r="AO26" s="39"/>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row>
    <row r="27" spans="1:121" ht="120" hidden="1" x14ac:dyDescent="0.25">
      <c r="A27" s="14" t="s">
        <v>3</v>
      </c>
      <c r="B27" s="15" t="s">
        <v>13</v>
      </c>
      <c r="C27" s="16" t="s">
        <v>36</v>
      </c>
      <c r="D27" s="16" t="s">
        <v>36</v>
      </c>
      <c r="E27" s="16" t="s">
        <v>36</v>
      </c>
      <c r="F27" s="16" t="s">
        <v>36</v>
      </c>
      <c r="G27" s="16" t="s">
        <v>36</v>
      </c>
      <c r="H27" s="16" t="s">
        <v>36</v>
      </c>
      <c r="I27" s="16" t="s">
        <v>36</v>
      </c>
      <c r="J27" s="16" t="s">
        <v>36</v>
      </c>
      <c r="K27" s="16" t="s">
        <v>36</v>
      </c>
      <c r="L27" s="16" t="s">
        <v>36</v>
      </c>
      <c r="M27" s="16" t="s">
        <v>36</v>
      </c>
      <c r="N27" s="16" t="s">
        <v>36</v>
      </c>
      <c r="O27" s="16" t="s">
        <v>36</v>
      </c>
      <c r="P27" s="16" t="s">
        <v>36</v>
      </c>
      <c r="Q27" s="16" t="s">
        <v>36</v>
      </c>
      <c r="R27" s="16" t="s">
        <v>36</v>
      </c>
      <c r="S27" s="16" t="s">
        <v>36</v>
      </c>
      <c r="T27" s="16" t="s">
        <v>36</v>
      </c>
      <c r="U27" s="16" t="s">
        <v>36</v>
      </c>
      <c r="V27" s="16" t="s">
        <v>36</v>
      </c>
      <c r="W27" s="16" t="s">
        <v>36</v>
      </c>
      <c r="X27" s="16" t="s">
        <v>36</v>
      </c>
      <c r="Y27" s="16" t="s">
        <v>36</v>
      </c>
      <c r="Z27" s="16" t="s">
        <v>36</v>
      </c>
      <c r="AA27" s="16" t="s">
        <v>36</v>
      </c>
      <c r="AB27" s="16" t="s">
        <v>36</v>
      </c>
      <c r="AC27" s="16" t="s">
        <v>36</v>
      </c>
      <c r="AD27" s="46" t="s">
        <v>36</v>
      </c>
      <c r="AE27" s="17"/>
      <c r="AF27" s="17"/>
      <c r="AG27" s="17"/>
      <c r="AH27" s="17"/>
      <c r="AI27" s="17"/>
      <c r="AJ27" s="17"/>
      <c r="AK27" s="17"/>
      <c r="AL27" s="17"/>
      <c r="AM27" s="17"/>
      <c r="AN27" s="17"/>
      <c r="AO27" s="39"/>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row>
    <row r="28" spans="1:121" ht="108" hidden="1" x14ac:dyDescent="0.25">
      <c r="A28" s="14" t="s">
        <v>118</v>
      </c>
      <c r="B28" s="15">
        <v>1002</v>
      </c>
      <c r="C28" s="16" t="s">
        <v>36</v>
      </c>
      <c r="D28" s="16" t="s">
        <v>36</v>
      </c>
      <c r="E28" s="16" t="s">
        <v>36</v>
      </c>
      <c r="F28" s="16" t="s">
        <v>36</v>
      </c>
      <c r="G28" s="16" t="s">
        <v>36</v>
      </c>
      <c r="H28" s="16" t="s">
        <v>36</v>
      </c>
      <c r="I28" s="16" t="s">
        <v>36</v>
      </c>
      <c r="J28" s="16" t="s">
        <v>36</v>
      </c>
      <c r="K28" s="16" t="s">
        <v>36</v>
      </c>
      <c r="L28" s="16" t="s">
        <v>36</v>
      </c>
      <c r="M28" s="16" t="s">
        <v>36</v>
      </c>
      <c r="N28" s="16" t="s">
        <v>36</v>
      </c>
      <c r="O28" s="16" t="s">
        <v>36</v>
      </c>
      <c r="P28" s="16" t="s">
        <v>36</v>
      </c>
      <c r="Q28" s="16" t="s">
        <v>36</v>
      </c>
      <c r="R28" s="16" t="s">
        <v>36</v>
      </c>
      <c r="S28" s="16" t="s">
        <v>36</v>
      </c>
      <c r="T28" s="16" t="s">
        <v>36</v>
      </c>
      <c r="U28" s="16" t="s">
        <v>36</v>
      </c>
      <c r="V28" s="16" t="s">
        <v>36</v>
      </c>
      <c r="W28" s="16" t="s">
        <v>36</v>
      </c>
      <c r="X28" s="16" t="s">
        <v>36</v>
      </c>
      <c r="Y28" s="16" t="s">
        <v>36</v>
      </c>
      <c r="Z28" s="16" t="s">
        <v>36</v>
      </c>
      <c r="AA28" s="16" t="s">
        <v>36</v>
      </c>
      <c r="AB28" s="16" t="s">
        <v>36</v>
      </c>
      <c r="AC28" s="16" t="s">
        <v>36</v>
      </c>
      <c r="AD28" s="46" t="s">
        <v>36</v>
      </c>
      <c r="AE28" s="17"/>
      <c r="AF28" s="17"/>
      <c r="AG28" s="17"/>
      <c r="AH28" s="17"/>
      <c r="AI28" s="17"/>
      <c r="AJ28" s="17"/>
      <c r="AK28" s="17"/>
      <c r="AL28" s="17"/>
      <c r="AM28" s="17"/>
      <c r="AN28" s="17"/>
      <c r="AO28" s="39"/>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row>
    <row r="29" spans="1:121" ht="15" hidden="1" x14ac:dyDescent="0.25">
      <c r="A29" s="18" t="s">
        <v>4</v>
      </c>
      <c r="B29" s="136" t="s">
        <v>14</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47"/>
      <c r="AE29" s="17"/>
      <c r="AF29" s="17"/>
      <c r="AG29" s="17"/>
      <c r="AH29" s="17"/>
      <c r="AI29" s="17"/>
      <c r="AJ29" s="17"/>
      <c r="AK29" s="17"/>
      <c r="AL29" s="17"/>
      <c r="AM29" s="17"/>
      <c r="AN29" s="17"/>
      <c r="AO29" s="39"/>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row>
    <row r="30" spans="1:121" ht="15" hidden="1" x14ac:dyDescent="0.25">
      <c r="A30" s="19" t="s">
        <v>5</v>
      </c>
      <c r="B30" s="13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47"/>
      <c r="AE30" s="17"/>
      <c r="AF30" s="17"/>
      <c r="AG30" s="17"/>
      <c r="AH30" s="17"/>
      <c r="AI30" s="17"/>
      <c r="AJ30" s="17"/>
      <c r="AK30" s="17"/>
      <c r="AL30" s="17"/>
      <c r="AM30" s="17"/>
      <c r="AN30" s="17"/>
      <c r="AO30" s="39"/>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row>
    <row r="31" spans="1:121" ht="15" hidden="1" x14ac:dyDescent="0.25">
      <c r="A31" s="19" t="s">
        <v>5</v>
      </c>
      <c r="B31" s="15" t="s">
        <v>15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47"/>
      <c r="AE31" s="17"/>
      <c r="AF31" s="17"/>
      <c r="AG31" s="17"/>
      <c r="AH31" s="17"/>
      <c r="AI31" s="17"/>
      <c r="AJ31" s="17"/>
      <c r="AK31" s="17"/>
      <c r="AL31" s="17"/>
      <c r="AM31" s="17"/>
      <c r="AN31" s="17"/>
      <c r="AO31" s="39"/>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row>
    <row r="32" spans="1:121" ht="105" hidden="1" x14ac:dyDescent="0.25">
      <c r="A32" s="14" t="s">
        <v>39</v>
      </c>
      <c r="B32" s="15" t="s">
        <v>16</v>
      </c>
      <c r="C32" s="16" t="s">
        <v>36</v>
      </c>
      <c r="D32" s="16" t="s">
        <v>36</v>
      </c>
      <c r="E32" s="16" t="s">
        <v>36</v>
      </c>
      <c r="F32" s="16" t="s">
        <v>36</v>
      </c>
      <c r="G32" s="16" t="s">
        <v>36</v>
      </c>
      <c r="H32" s="16" t="s">
        <v>36</v>
      </c>
      <c r="I32" s="16" t="s">
        <v>36</v>
      </c>
      <c r="J32" s="16" t="s">
        <v>36</v>
      </c>
      <c r="K32" s="16" t="s">
        <v>36</v>
      </c>
      <c r="L32" s="16" t="s">
        <v>36</v>
      </c>
      <c r="M32" s="16" t="s">
        <v>36</v>
      </c>
      <c r="N32" s="16" t="s">
        <v>36</v>
      </c>
      <c r="O32" s="16" t="s">
        <v>36</v>
      </c>
      <c r="P32" s="16" t="s">
        <v>36</v>
      </c>
      <c r="Q32" s="16" t="s">
        <v>36</v>
      </c>
      <c r="R32" s="16" t="s">
        <v>36</v>
      </c>
      <c r="S32" s="16" t="s">
        <v>36</v>
      </c>
      <c r="T32" s="16" t="s">
        <v>36</v>
      </c>
      <c r="U32" s="16" t="s">
        <v>36</v>
      </c>
      <c r="V32" s="16" t="s">
        <v>36</v>
      </c>
      <c r="W32" s="16" t="s">
        <v>36</v>
      </c>
      <c r="X32" s="16" t="s">
        <v>36</v>
      </c>
      <c r="Y32" s="16" t="s">
        <v>36</v>
      </c>
      <c r="Z32" s="16" t="s">
        <v>36</v>
      </c>
      <c r="AA32" s="16" t="s">
        <v>36</v>
      </c>
      <c r="AB32" s="16" t="s">
        <v>36</v>
      </c>
      <c r="AC32" s="16" t="s">
        <v>36</v>
      </c>
      <c r="AD32" s="46" t="s">
        <v>36</v>
      </c>
      <c r="AE32" s="17"/>
      <c r="AF32" s="17"/>
      <c r="AG32" s="17"/>
      <c r="AH32" s="17"/>
      <c r="AI32" s="17"/>
      <c r="AJ32" s="17"/>
      <c r="AK32" s="17"/>
      <c r="AL32" s="17"/>
      <c r="AM32" s="17"/>
      <c r="AN32" s="17"/>
      <c r="AO32" s="39"/>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row>
    <row r="33" spans="1:121" ht="15" hidden="1" x14ac:dyDescent="0.25">
      <c r="A33" s="18" t="s">
        <v>4</v>
      </c>
      <c r="B33" s="136" t="s">
        <v>17</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47"/>
      <c r="AE33" s="17"/>
      <c r="AF33" s="17"/>
      <c r="AG33" s="17"/>
      <c r="AH33" s="17"/>
      <c r="AI33" s="17"/>
      <c r="AJ33" s="17"/>
      <c r="AK33" s="17"/>
      <c r="AL33" s="17"/>
      <c r="AM33" s="17"/>
      <c r="AN33" s="17"/>
      <c r="AO33" s="39"/>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row>
    <row r="34" spans="1:121" ht="15" hidden="1" x14ac:dyDescent="0.25">
      <c r="A34" s="19" t="s">
        <v>5</v>
      </c>
      <c r="B34" s="138"/>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47"/>
      <c r="AE34" s="17"/>
      <c r="AF34" s="17"/>
      <c r="AG34" s="17"/>
      <c r="AH34" s="17"/>
      <c r="AI34" s="17"/>
      <c r="AJ34" s="17"/>
      <c r="AK34" s="17"/>
      <c r="AL34" s="17"/>
      <c r="AM34" s="17"/>
      <c r="AN34" s="17"/>
      <c r="AO34" s="39"/>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row>
    <row r="35" spans="1:121" ht="15" hidden="1" x14ac:dyDescent="0.25">
      <c r="A35" s="19" t="s">
        <v>5</v>
      </c>
      <c r="B35" s="15" t="s">
        <v>18</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47"/>
      <c r="AE35" s="17"/>
      <c r="AF35" s="17"/>
      <c r="AG35" s="17"/>
      <c r="AH35" s="17"/>
      <c r="AI35" s="17"/>
      <c r="AJ35" s="17"/>
      <c r="AK35" s="17"/>
      <c r="AL35" s="17"/>
      <c r="AM35" s="17"/>
      <c r="AN35" s="17"/>
      <c r="AO35" s="39"/>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row>
    <row r="36" spans="1:121" ht="200.25" hidden="1" customHeight="1" x14ac:dyDescent="0.25">
      <c r="A36" s="14" t="s">
        <v>119</v>
      </c>
      <c r="B36" s="15" t="s">
        <v>19</v>
      </c>
      <c r="C36" s="16" t="s">
        <v>36</v>
      </c>
      <c r="D36" s="16" t="s">
        <v>36</v>
      </c>
      <c r="E36" s="16" t="s">
        <v>36</v>
      </c>
      <c r="F36" s="16" t="s">
        <v>36</v>
      </c>
      <c r="G36" s="16" t="s">
        <v>36</v>
      </c>
      <c r="H36" s="16" t="s">
        <v>36</v>
      </c>
      <c r="I36" s="16" t="s">
        <v>36</v>
      </c>
      <c r="J36" s="16" t="s">
        <v>36</v>
      </c>
      <c r="K36" s="16" t="s">
        <v>36</v>
      </c>
      <c r="L36" s="16" t="s">
        <v>36</v>
      </c>
      <c r="M36" s="16" t="s">
        <v>36</v>
      </c>
      <c r="N36" s="16" t="s">
        <v>36</v>
      </c>
      <c r="O36" s="16" t="s">
        <v>36</v>
      </c>
      <c r="P36" s="16" t="s">
        <v>36</v>
      </c>
      <c r="Q36" s="16" t="s">
        <v>36</v>
      </c>
      <c r="R36" s="16" t="s">
        <v>36</v>
      </c>
      <c r="S36" s="16" t="s">
        <v>36</v>
      </c>
      <c r="T36" s="16" t="s">
        <v>36</v>
      </c>
      <c r="U36" s="16" t="s">
        <v>36</v>
      </c>
      <c r="V36" s="16" t="s">
        <v>36</v>
      </c>
      <c r="W36" s="16" t="s">
        <v>36</v>
      </c>
      <c r="X36" s="16" t="s">
        <v>36</v>
      </c>
      <c r="Y36" s="16" t="s">
        <v>36</v>
      </c>
      <c r="Z36" s="16" t="s">
        <v>36</v>
      </c>
      <c r="AA36" s="16" t="s">
        <v>36</v>
      </c>
      <c r="AB36" s="16" t="s">
        <v>36</v>
      </c>
      <c r="AC36" s="16" t="s">
        <v>36</v>
      </c>
      <c r="AD36" s="46" t="s">
        <v>36</v>
      </c>
      <c r="AE36" s="17"/>
      <c r="AF36" s="17"/>
      <c r="AG36" s="17"/>
      <c r="AH36" s="17"/>
      <c r="AI36" s="17"/>
      <c r="AJ36" s="17"/>
      <c r="AK36" s="17"/>
      <c r="AL36" s="17"/>
      <c r="AM36" s="17"/>
      <c r="AN36" s="17"/>
      <c r="AO36" s="39"/>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row>
    <row r="37" spans="1:121" ht="15" hidden="1" x14ac:dyDescent="0.25">
      <c r="A37" s="18" t="s">
        <v>4</v>
      </c>
      <c r="B37" s="136">
        <v>1201</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47"/>
      <c r="AE37" s="17"/>
      <c r="AF37" s="17"/>
      <c r="AG37" s="17"/>
      <c r="AH37" s="17"/>
      <c r="AI37" s="17"/>
      <c r="AJ37" s="17"/>
      <c r="AK37" s="17"/>
      <c r="AL37" s="17"/>
      <c r="AM37" s="17"/>
      <c r="AN37" s="17"/>
      <c r="AO37" s="39"/>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row>
    <row r="38" spans="1:121" ht="15" hidden="1" x14ac:dyDescent="0.25">
      <c r="A38" s="19" t="s">
        <v>5</v>
      </c>
      <c r="B38" s="138"/>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47"/>
      <c r="AE38" s="17"/>
      <c r="AF38" s="17"/>
      <c r="AG38" s="17"/>
      <c r="AH38" s="17"/>
      <c r="AI38" s="17"/>
      <c r="AJ38" s="17"/>
      <c r="AK38" s="17"/>
      <c r="AL38" s="17"/>
      <c r="AM38" s="17"/>
      <c r="AN38" s="17"/>
      <c r="AO38" s="39"/>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row>
    <row r="39" spans="1:121" ht="15" hidden="1" x14ac:dyDescent="0.25">
      <c r="A39" s="19" t="s">
        <v>5</v>
      </c>
      <c r="B39" s="15">
        <v>1202</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47"/>
      <c r="AE39" s="17"/>
      <c r="AF39" s="17"/>
      <c r="AG39" s="17"/>
      <c r="AH39" s="17"/>
      <c r="AI39" s="17"/>
      <c r="AJ39" s="17"/>
      <c r="AK39" s="17"/>
      <c r="AL39" s="17"/>
      <c r="AM39" s="17"/>
      <c r="AN39" s="17"/>
      <c r="AO39" s="39"/>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row>
    <row r="40" spans="1:121" ht="150" hidden="1" x14ac:dyDescent="0.25">
      <c r="A40" s="14" t="s">
        <v>38</v>
      </c>
      <c r="B40" s="15">
        <v>1300</v>
      </c>
      <c r="C40" s="16" t="s">
        <v>36</v>
      </c>
      <c r="D40" s="16" t="s">
        <v>36</v>
      </c>
      <c r="E40" s="16" t="s">
        <v>36</v>
      </c>
      <c r="F40" s="16" t="s">
        <v>36</v>
      </c>
      <c r="G40" s="16" t="s">
        <v>36</v>
      </c>
      <c r="H40" s="16" t="s">
        <v>36</v>
      </c>
      <c r="I40" s="16" t="s">
        <v>36</v>
      </c>
      <c r="J40" s="16" t="s">
        <v>36</v>
      </c>
      <c r="K40" s="16" t="s">
        <v>36</v>
      </c>
      <c r="L40" s="16" t="s">
        <v>36</v>
      </c>
      <c r="M40" s="16" t="s">
        <v>36</v>
      </c>
      <c r="N40" s="16" t="s">
        <v>36</v>
      </c>
      <c r="O40" s="16" t="s">
        <v>36</v>
      </c>
      <c r="P40" s="16" t="s">
        <v>36</v>
      </c>
      <c r="Q40" s="16" t="s">
        <v>36</v>
      </c>
      <c r="R40" s="16" t="s">
        <v>36</v>
      </c>
      <c r="S40" s="16" t="s">
        <v>36</v>
      </c>
      <c r="T40" s="16" t="s">
        <v>36</v>
      </c>
      <c r="U40" s="16" t="s">
        <v>36</v>
      </c>
      <c r="V40" s="16" t="s">
        <v>36</v>
      </c>
      <c r="W40" s="16" t="s">
        <v>36</v>
      </c>
      <c r="X40" s="16" t="s">
        <v>36</v>
      </c>
      <c r="Y40" s="16" t="s">
        <v>36</v>
      </c>
      <c r="Z40" s="16" t="s">
        <v>36</v>
      </c>
      <c r="AA40" s="16" t="s">
        <v>36</v>
      </c>
      <c r="AB40" s="16" t="s">
        <v>36</v>
      </c>
      <c r="AC40" s="16" t="s">
        <v>36</v>
      </c>
      <c r="AD40" s="46" t="s">
        <v>36</v>
      </c>
      <c r="AE40" s="17"/>
      <c r="AF40" s="17"/>
      <c r="AG40" s="17"/>
      <c r="AH40" s="17"/>
      <c r="AI40" s="17"/>
      <c r="AJ40" s="17"/>
      <c r="AK40" s="17"/>
      <c r="AL40" s="17"/>
      <c r="AM40" s="17"/>
      <c r="AN40" s="17"/>
      <c r="AO40" s="39"/>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row>
    <row r="41" spans="1:121" ht="30" hidden="1" x14ac:dyDescent="0.25">
      <c r="A41" s="14" t="s">
        <v>54</v>
      </c>
      <c r="B41" s="15">
        <v>1301</v>
      </c>
      <c r="C41" s="16" t="s">
        <v>36</v>
      </c>
      <c r="D41" s="16" t="s">
        <v>36</v>
      </c>
      <c r="E41" s="16" t="s">
        <v>36</v>
      </c>
      <c r="F41" s="16" t="s">
        <v>36</v>
      </c>
      <c r="G41" s="16" t="s">
        <v>36</v>
      </c>
      <c r="H41" s="16" t="s">
        <v>36</v>
      </c>
      <c r="I41" s="16" t="s">
        <v>36</v>
      </c>
      <c r="J41" s="16" t="s">
        <v>36</v>
      </c>
      <c r="K41" s="16" t="s">
        <v>36</v>
      </c>
      <c r="L41" s="16" t="s">
        <v>36</v>
      </c>
      <c r="M41" s="16" t="s">
        <v>36</v>
      </c>
      <c r="N41" s="16" t="s">
        <v>36</v>
      </c>
      <c r="O41" s="16" t="s">
        <v>36</v>
      </c>
      <c r="P41" s="16" t="s">
        <v>36</v>
      </c>
      <c r="Q41" s="16" t="s">
        <v>36</v>
      </c>
      <c r="R41" s="16" t="s">
        <v>36</v>
      </c>
      <c r="S41" s="16" t="s">
        <v>36</v>
      </c>
      <c r="T41" s="16" t="s">
        <v>36</v>
      </c>
      <c r="U41" s="16" t="s">
        <v>36</v>
      </c>
      <c r="V41" s="16" t="s">
        <v>36</v>
      </c>
      <c r="W41" s="16" t="s">
        <v>36</v>
      </c>
      <c r="X41" s="16" t="s">
        <v>36</v>
      </c>
      <c r="Y41" s="16" t="s">
        <v>36</v>
      </c>
      <c r="Z41" s="16" t="s">
        <v>36</v>
      </c>
      <c r="AA41" s="16" t="s">
        <v>36</v>
      </c>
      <c r="AB41" s="16" t="s">
        <v>36</v>
      </c>
      <c r="AC41" s="16" t="s">
        <v>36</v>
      </c>
      <c r="AD41" s="46" t="s">
        <v>36</v>
      </c>
      <c r="AE41" s="17"/>
      <c r="AF41" s="17"/>
      <c r="AG41" s="17"/>
      <c r="AH41" s="17"/>
      <c r="AI41" s="17"/>
      <c r="AJ41" s="17"/>
      <c r="AK41" s="17"/>
      <c r="AL41" s="17"/>
      <c r="AM41" s="17"/>
      <c r="AN41" s="17"/>
      <c r="AO41" s="39"/>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row>
    <row r="42" spans="1:121" ht="15" hidden="1" x14ac:dyDescent="0.25">
      <c r="A42" s="18" t="s">
        <v>4</v>
      </c>
      <c r="B42" s="136">
        <v>1302</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47"/>
      <c r="AE42" s="17"/>
      <c r="AF42" s="17"/>
      <c r="AG42" s="17"/>
      <c r="AH42" s="17"/>
      <c r="AI42" s="17"/>
      <c r="AJ42" s="17"/>
      <c r="AK42" s="17"/>
      <c r="AL42" s="17"/>
      <c r="AM42" s="17"/>
      <c r="AN42" s="17"/>
      <c r="AO42" s="39"/>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row>
    <row r="43" spans="1:121" ht="15" hidden="1" x14ac:dyDescent="0.25">
      <c r="A43" s="19" t="s">
        <v>5</v>
      </c>
      <c r="B43" s="138"/>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47"/>
      <c r="AE43" s="17"/>
      <c r="AF43" s="17"/>
      <c r="AG43" s="17"/>
      <c r="AH43" s="17"/>
      <c r="AI43" s="17"/>
      <c r="AJ43" s="17"/>
      <c r="AK43" s="17"/>
      <c r="AL43" s="17"/>
      <c r="AM43" s="17"/>
      <c r="AN43" s="17"/>
      <c r="AO43" s="39"/>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row>
    <row r="44" spans="1:121" ht="15" hidden="1" x14ac:dyDescent="0.25">
      <c r="A44" s="19" t="s">
        <v>5</v>
      </c>
      <c r="B44" s="15">
        <v>1303</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47"/>
      <c r="AE44" s="17"/>
      <c r="AF44" s="17"/>
      <c r="AG44" s="17"/>
      <c r="AH44" s="17"/>
      <c r="AI44" s="17"/>
      <c r="AJ44" s="17"/>
      <c r="AK44" s="17"/>
      <c r="AL44" s="17"/>
      <c r="AM44" s="17"/>
      <c r="AN44" s="17"/>
      <c r="AO44" s="39"/>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row>
    <row r="45" spans="1:121" ht="93" hidden="1" x14ac:dyDescent="0.25">
      <c r="A45" s="14" t="s">
        <v>111</v>
      </c>
      <c r="B45" s="15">
        <v>1400</v>
      </c>
      <c r="C45" s="16" t="s">
        <v>36</v>
      </c>
      <c r="D45" s="16" t="s">
        <v>36</v>
      </c>
      <c r="E45" s="16" t="s">
        <v>36</v>
      </c>
      <c r="F45" s="16" t="s">
        <v>36</v>
      </c>
      <c r="G45" s="16" t="s">
        <v>36</v>
      </c>
      <c r="H45" s="16" t="s">
        <v>36</v>
      </c>
      <c r="I45" s="16" t="s">
        <v>36</v>
      </c>
      <c r="J45" s="16" t="s">
        <v>36</v>
      </c>
      <c r="K45" s="16" t="s">
        <v>36</v>
      </c>
      <c r="L45" s="16" t="s">
        <v>36</v>
      </c>
      <c r="M45" s="16" t="s">
        <v>36</v>
      </c>
      <c r="N45" s="16" t="s">
        <v>36</v>
      </c>
      <c r="O45" s="16" t="s">
        <v>36</v>
      </c>
      <c r="P45" s="16" t="s">
        <v>36</v>
      </c>
      <c r="Q45" s="16" t="s">
        <v>36</v>
      </c>
      <c r="R45" s="16" t="s">
        <v>36</v>
      </c>
      <c r="S45" s="16" t="s">
        <v>36</v>
      </c>
      <c r="T45" s="16" t="s">
        <v>36</v>
      </c>
      <c r="U45" s="16" t="s">
        <v>36</v>
      </c>
      <c r="V45" s="16" t="s">
        <v>36</v>
      </c>
      <c r="W45" s="16" t="s">
        <v>36</v>
      </c>
      <c r="X45" s="16" t="s">
        <v>36</v>
      </c>
      <c r="Y45" s="16" t="s">
        <v>36</v>
      </c>
      <c r="Z45" s="16" t="s">
        <v>36</v>
      </c>
      <c r="AA45" s="16" t="s">
        <v>36</v>
      </c>
      <c r="AB45" s="16" t="s">
        <v>36</v>
      </c>
      <c r="AC45" s="16" t="s">
        <v>36</v>
      </c>
      <c r="AD45" s="46" t="s">
        <v>36</v>
      </c>
      <c r="AE45" s="17"/>
      <c r="AF45" s="17"/>
      <c r="AG45" s="17"/>
      <c r="AH45" s="17"/>
      <c r="AI45" s="17"/>
      <c r="AJ45" s="17"/>
      <c r="AK45" s="17"/>
      <c r="AL45" s="17"/>
      <c r="AM45" s="17"/>
      <c r="AN45" s="17"/>
      <c r="AO45" s="39"/>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row>
    <row r="46" spans="1:121" ht="15" hidden="1" x14ac:dyDescent="0.25">
      <c r="A46" s="18" t="s">
        <v>4</v>
      </c>
      <c r="B46" s="136">
        <v>1401</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47"/>
      <c r="AE46" s="17"/>
      <c r="AF46" s="17"/>
      <c r="AG46" s="17"/>
      <c r="AH46" s="17"/>
      <c r="AI46" s="17"/>
      <c r="AJ46" s="17"/>
      <c r="AK46" s="17"/>
      <c r="AL46" s="17"/>
      <c r="AM46" s="17"/>
      <c r="AN46" s="17"/>
      <c r="AO46" s="39"/>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row>
    <row r="47" spans="1:121" ht="15" hidden="1" x14ac:dyDescent="0.25">
      <c r="A47" s="19" t="s">
        <v>5</v>
      </c>
      <c r="B47" s="138"/>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47"/>
      <c r="AE47" s="17"/>
      <c r="AF47" s="17"/>
      <c r="AG47" s="17"/>
      <c r="AH47" s="17"/>
      <c r="AI47" s="17"/>
      <c r="AJ47" s="17"/>
      <c r="AK47" s="17"/>
      <c r="AL47" s="17"/>
      <c r="AM47" s="17"/>
      <c r="AN47" s="17"/>
      <c r="AO47" s="39"/>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row>
    <row r="48" spans="1:121" ht="15" hidden="1" x14ac:dyDescent="0.25">
      <c r="A48" s="19" t="s">
        <v>5</v>
      </c>
      <c r="B48" s="15">
        <v>1402</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47"/>
      <c r="AE48" s="17"/>
      <c r="AF48" s="17"/>
      <c r="AG48" s="17"/>
      <c r="AH48" s="17"/>
      <c r="AI48" s="17"/>
      <c r="AJ48" s="17"/>
      <c r="AK48" s="17"/>
      <c r="AL48" s="17"/>
      <c r="AM48" s="17"/>
      <c r="AN48" s="17"/>
      <c r="AO48" s="39"/>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row>
    <row r="49" spans="1:121" ht="135" hidden="1" x14ac:dyDescent="0.25">
      <c r="A49" s="14" t="s">
        <v>71</v>
      </c>
      <c r="B49" s="15">
        <v>1500</v>
      </c>
      <c r="C49" s="16" t="s">
        <v>36</v>
      </c>
      <c r="D49" s="16" t="s">
        <v>36</v>
      </c>
      <c r="E49" s="16" t="s">
        <v>36</v>
      </c>
      <c r="F49" s="16" t="s">
        <v>36</v>
      </c>
      <c r="G49" s="16" t="s">
        <v>36</v>
      </c>
      <c r="H49" s="16" t="s">
        <v>36</v>
      </c>
      <c r="I49" s="16" t="s">
        <v>36</v>
      </c>
      <c r="J49" s="16" t="s">
        <v>36</v>
      </c>
      <c r="K49" s="16" t="s">
        <v>36</v>
      </c>
      <c r="L49" s="16" t="s">
        <v>36</v>
      </c>
      <c r="M49" s="16" t="s">
        <v>36</v>
      </c>
      <c r="N49" s="16" t="s">
        <v>36</v>
      </c>
      <c r="O49" s="16" t="s">
        <v>36</v>
      </c>
      <c r="P49" s="16" t="s">
        <v>36</v>
      </c>
      <c r="Q49" s="16" t="s">
        <v>36</v>
      </c>
      <c r="R49" s="16" t="s">
        <v>36</v>
      </c>
      <c r="S49" s="16" t="s">
        <v>36</v>
      </c>
      <c r="T49" s="16" t="s">
        <v>36</v>
      </c>
      <c r="U49" s="16" t="s">
        <v>36</v>
      </c>
      <c r="V49" s="16" t="s">
        <v>36</v>
      </c>
      <c r="W49" s="16" t="s">
        <v>36</v>
      </c>
      <c r="X49" s="16" t="s">
        <v>36</v>
      </c>
      <c r="Y49" s="16" t="s">
        <v>36</v>
      </c>
      <c r="Z49" s="16" t="s">
        <v>36</v>
      </c>
      <c r="AA49" s="16" t="s">
        <v>36</v>
      </c>
      <c r="AB49" s="16" t="s">
        <v>36</v>
      </c>
      <c r="AC49" s="16" t="s">
        <v>36</v>
      </c>
      <c r="AD49" s="46" t="s">
        <v>36</v>
      </c>
      <c r="AE49" s="17"/>
      <c r="AF49" s="17"/>
      <c r="AG49" s="17"/>
      <c r="AH49" s="17"/>
      <c r="AI49" s="17"/>
      <c r="AJ49" s="17"/>
      <c r="AK49" s="17"/>
      <c r="AL49" s="17"/>
      <c r="AM49" s="17"/>
      <c r="AN49" s="17"/>
      <c r="AO49" s="39"/>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row>
    <row r="50" spans="1:121" ht="15" hidden="1" x14ac:dyDescent="0.25">
      <c r="A50" s="38" t="s">
        <v>4</v>
      </c>
      <c r="B50" s="136">
        <v>1501</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47"/>
      <c r="AE50" s="17"/>
      <c r="AF50" s="17"/>
      <c r="AG50" s="17"/>
      <c r="AH50" s="17"/>
      <c r="AI50" s="17"/>
      <c r="AJ50" s="17"/>
      <c r="AK50" s="17"/>
      <c r="AL50" s="17"/>
      <c r="AM50" s="17"/>
      <c r="AN50" s="17"/>
      <c r="AO50" s="39"/>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row>
    <row r="51" spans="1:121" ht="15" hidden="1" x14ac:dyDescent="0.25">
      <c r="A51" s="19" t="s">
        <v>5</v>
      </c>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47"/>
      <c r="AE51" s="17"/>
      <c r="AF51" s="17"/>
      <c r="AG51" s="17"/>
      <c r="AH51" s="17"/>
      <c r="AI51" s="17"/>
      <c r="AJ51" s="17"/>
      <c r="AK51" s="17"/>
      <c r="AL51" s="17"/>
      <c r="AM51" s="17"/>
      <c r="AN51" s="17"/>
      <c r="AO51" s="39"/>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row>
    <row r="52" spans="1:121" ht="15" hidden="1" x14ac:dyDescent="0.25">
      <c r="A52" s="14" t="s">
        <v>5</v>
      </c>
      <c r="B52" s="15">
        <v>1502</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47"/>
      <c r="AE52" s="17"/>
      <c r="AF52" s="17"/>
      <c r="AG52" s="17"/>
      <c r="AH52" s="17"/>
      <c r="AI52" s="17"/>
      <c r="AJ52" s="17"/>
      <c r="AK52" s="17"/>
      <c r="AL52" s="17"/>
      <c r="AM52" s="17"/>
      <c r="AN52" s="17"/>
      <c r="AO52" s="39"/>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row>
    <row r="53" spans="1:121" ht="135" hidden="1" x14ac:dyDescent="0.25">
      <c r="A53" s="14" t="s">
        <v>70</v>
      </c>
      <c r="B53" s="15">
        <v>1600</v>
      </c>
      <c r="C53" s="16" t="s">
        <v>36</v>
      </c>
      <c r="D53" s="16" t="s">
        <v>36</v>
      </c>
      <c r="E53" s="16" t="s">
        <v>36</v>
      </c>
      <c r="F53" s="16" t="s">
        <v>36</v>
      </c>
      <c r="G53" s="16" t="s">
        <v>36</v>
      </c>
      <c r="H53" s="16" t="s">
        <v>36</v>
      </c>
      <c r="I53" s="16" t="s">
        <v>36</v>
      </c>
      <c r="J53" s="16" t="s">
        <v>36</v>
      </c>
      <c r="K53" s="16" t="s">
        <v>36</v>
      </c>
      <c r="L53" s="16" t="s">
        <v>36</v>
      </c>
      <c r="M53" s="16" t="s">
        <v>36</v>
      </c>
      <c r="N53" s="16" t="s">
        <v>36</v>
      </c>
      <c r="O53" s="16" t="s">
        <v>36</v>
      </c>
      <c r="P53" s="16" t="s">
        <v>36</v>
      </c>
      <c r="Q53" s="16" t="s">
        <v>36</v>
      </c>
      <c r="R53" s="16" t="s">
        <v>36</v>
      </c>
      <c r="S53" s="16" t="s">
        <v>36</v>
      </c>
      <c r="T53" s="16" t="s">
        <v>36</v>
      </c>
      <c r="U53" s="16" t="s">
        <v>36</v>
      </c>
      <c r="V53" s="16" t="s">
        <v>36</v>
      </c>
      <c r="W53" s="16" t="s">
        <v>36</v>
      </c>
      <c r="X53" s="16" t="s">
        <v>36</v>
      </c>
      <c r="Y53" s="16" t="s">
        <v>36</v>
      </c>
      <c r="Z53" s="16" t="s">
        <v>36</v>
      </c>
      <c r="AA53" s="16" t="s">
        <v>36</v>
      </c>
      <c r="AB53" s="16" t="s">
        <v>36</v>
      </c>
      <c r="AC53" s="16" t="s">
        <v>36</v>
      </c>
      <c r="AD53" s="46" t="s">
        <v>36</v>
      </c>
      <c r="AE53" s="17"/>
      <c r="AF53" s="17"/>
      <c r="AG53" s="17"/>
      <c r="AH53" s="17"/>
      <c r="AI53" s="17"/>
      <c r="AJ53" s="17"/>
      <c r="AK53" s="17"/>
      <c r="AL53" s="17"/>
      <c r="AM53" s="17"/>
      <c r="AN53" s="17"/>
      <c r="AO53" s="39"/>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row>
    <row r="54" spans="1:121" ht="15" hidden="1" x14ac:dyDescent="0.25">
      <c r="A54" s="38" t="s">
        <v>4</v>
      </c>
      <c r="B54" s="136">
        <v>1601</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47"/>
      <c r="AE54" s="17"/>
      <c r="AF54" s="17"/>
      <c r="AG54" s="17"/>
      <c r="AH54" s="17"/>
      <c r="AI54" s="17"/>
      <c r="AJ54" s="17"/>
      <c r="AK54" s="17"/>
      <c r="AL54" s="17"/>
      <c r="AM54" s="17"/>
      <c r="AN54" s="17"/>
      <c r="AO54" s="39"/>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row>
    <row r="55" spans="1:121" ht="15" hidden="1" x14ac:dyDescent="0.25">
      <c r="A55" s="19" t="s">
        <v>5</v>
      </c>
      <c r="B55" s="138"/>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47"/>
      <c r="AE55" s="17"/>
      <c r="AF55" s="17"/>
      <c r="AG55" s="17"/>
      <c r="AH55" s="17"/>
      <c r="AI55" s="17"/>
      <c r="AJ55" s="17"/>
      <c r="AK55" s="17"/>
      <c r="AL55" s="17"/>
      <c r="AM55" s="17"/>
      <c r="AN55" s="17"/>
      <c r="AO55" s="39"/>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row>
    <row r="56" spans="1:121" ht="15" hidden="1" x14ac:dyDescent="0.25">
      <c r="A56" s="14" t="s">
        <v>5</v>
      </c>
      <c r="B56" s="15">
        <v>1602</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47"/>
      <c r="AE56" s="17"/>
      <c r="AF56" s="17"/>
      <c r="AG56" s="17"/>
      <c r="AH56" s="17"/>
      <c r="AI56" s="17"/>
      <c r="AJ56" s="17"/>
      <c r="AK56" s="17"/>
      <c r="AL56" s="17"/>
      <c r="AM56" s="17"/>
      <c r="AN56" s="17"/>
      <c r="AO56" s="39"/>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row>
    <row r="57" spans="1:121" ht="195" hidden="1" x14ac:dyDescent="0.25">
      <c r="A57" s="14" t="s">
        <v>37</v>
      </c>
      <c r="B57" s="15">
        <v>1700</v>
      </c>
      <c r="C57" s="16" t="s">
        <v>36</v>
      </c>
      <c r="D57" s="16" t="s">
        <v>36</v>
      </c>
      <c r="E57" s="16" t="s">
        <v>36</v>
      </c>
      <c r="F57" s="16" t="s">
        <v>36</v>
      </c>
      <c r="G57" s="16" t="s">
        <v>36</v>
      </c>
      <c r="H57" s="16" t="s">
        <v>36</v>
      </c>
      <c r="I57" s="16" t="s">
        <v>36</v>
      </c>
      <c r="J57" s="16" t="s">
        <v>36</v>
      </c>
      <c r="K57" s="16" t="s">
        <v>36</v>
      </c>
      <c r="L57" s="16" t="s">
        <v>36</v>
      </c>
      <c r="M57" s="16" t="s">
        <v>36</v>
      </c>
      <c r="N57" s="16" t="s">
        <v>36</v>
      </c>
      <c r="O57" s="16" t="s">
        <v>36</v>
      </c>
      <c r="P57" s="16" t="s">
        <v>36</v>
      </c>
      <c r="Q57" s="16" t="s">
        <v>36</v>
      </c>
      <c r="R57" s="16" t="s">
        <v>36</v>
      </c>
      <c r="S57" s="16" t="s">
        <v>36</v>
      </c>
      <c r="T57" s="16" t="s">
        <v>36</v>
      </c>
      <c r="U57" s="16" t="s">
        <v>36</v>
      </c>
      <c r="V57" s="16" t="s">
        <v>36</v>
      </c>
      <c r="W57" s="16" t="s">
        <v>36</v>
      </c>
      <c r="X57" s="16" t="s">
        <v>36</v>
      </c>
      <c r="Y57" s="16" t="s">
        <v>36</v>
      </c>
      <c r="Z57" s="16" t="s">
        <v>36</v>
      </c>
      <c r="AA57" s="16" t="s">
        <v>36</v>
      </c>
      <c r="AB57" s="16" t="s">
        <v>36</v>
      </c>
      <c r="AC57" s="16" t="s">
        <v>36</v>
      </c>
      <c r="AD57" s="46" t="s">
        <v>36</v>
      </c>
      <c r="AE57" s="17"/>
      <c r="AF57" s="17"/>
      <c r="AG57" s="17"/>
      <c r="AH57" s="17"/>
      <c r="AI57" s="17"/>
      <c r="AJ57" s="17"/>
      <c r="AK57" s="17"/>
      <c r="AL57" s="17"/>
      <c r="AM57" s="17"/>
      <c r="AN57" s="17"/>
      <c r="AO57" s="39"/>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row>
    <row r="58" spans="1:121" ht="45" hidden="1" x14ac:dyDescent="0.25">
      <c r="A58" s="14" t="s">
        <v>65</v>
      </c>
      <c r="B58" s="15">
        <v>1701</v>
      </c>
      <c r="C58" s="16" t="s">
        <v>36</v>
      </c>
      <c r="D58" s="16" t="s">
        <v>36</v>
      </c>
      <c r="E58" s="16" t="s">
        <v>36</v>
      </c>
      <c r="F58" s="16" t="s">
        <v>36</v>
      </c>
      <c r="G58" s="16" t="s">
        <v>36</v>
      </c>
      <c r="H58" s="16" t="s">
        <v>36</v>
      </c>
      <c r="I58" s="16" t="s">
        <v>36</v>
      </c>
      <c r="J58" s="16" t="s">
        <v>36</v>
      </c>
      <c r="K58" s="16" t="s">
        <v>36</v>
      </c>
      <c r="L58" s="16" t="s">
        <v>36</v>
      </c>
      <c r="M58" s="16" t="s">
        <v>36</v>
      </c>
      <c r="N58" s="16" t="s">
        <v>36</v>
      </c>
      <c r="O58" s="16" t="s">
        <v>36</v>
      </c>
      <c r="P58" s="16" t="s">
        <v>36</v>
      </c>
      <c r="Q58" s="16" t="s">
        <v>36</v>
      </c>
      <c r="R58" s="16" t="s">
        <v>36</v>
      </c>
      <c r="S58" s="16" t="s">
        <v>36</v>
      </c>
      <c r="T58" s="16" t="s">
        <v>36</v>
      </c>
      <c r="U58" s="16" t="s">
        <v>36</v>
      </c>
      <c r="V58" s="16" t="s">
        <v>36</v>
      </c>
      <c r="W58" s="16" t="s">
        <v>36</v>
      </c>
      <c r="X58" s="16" t="s">
        <v>36</v>
      </c>
      <c r="Y58" s="16" t="s">
        <v>36</v>
      </c>
      <c r="Z58" s="16" t="s">
        <v>36</v>
      </c>
      <c r="AA58" s="16" t="s">
        <v>36</v>
      </c>
      <c r="AB58" s="16" t="s">
        <v>36</v>
      </c>
      <c r="AC58" s="16" t="s">
        <v>36</v>
      </c>
      <c r="AD58" s="46" t="s">
        <v>36</v>
      </c>
      <c r="AE58" s="17"/>
      <c r="AF58" s="17"/>
      <c r="AG58" s="17"/>
      <c r="AH58" s="17"/>
      <c r="AI58" s="17"/>
      <c r="AJ58" s="17"/>
      <c r="AK58" s="17"/>
      <c r="AL58" s="17"/>
      <c r="AM58" s="17"/>
      <c r="AN58" s="17"/>
      <c r="AO58" s="39"/>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row>
    <row r="59" spans="1:121" ht="15" hidden="1" x14ac:dyDescent="0.25">
      <c r="A59" s="18" t="s">
        <v>4</v>
      </c>
      <c r="B59" s="136">
        <v>1702</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47"/>
      <c r="AE59" s="17"/>
      <c r="AF59" s="17"/>
      <c r="AG59" s="17"/>
      <c r="AH59" s="17"/>
      <c r="AI59" s="17"/>
      <c r="AJ59" s="17"/>
      <c r="AK59" s="17"/>
      <c r="AL59" s="17"/>
      <c r="AM59" s="17"/>
      <c r="AN59" s="17"/>
      <c r="AO59" s="39"/>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row>
    <row r="60" spans="1:121" ht="15" hidden="1" x14ac:dyDescent="0.25">
      <c r="A60" s="19" t="s">
        <v>5</v>
      </c>
      <c r="B60" s="138"/>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47"/>
      <c r="AE60" s="17"/>
      <c r="AF60" s="17"/>
      <c r="AG60" s="17"/>
      <c r="AH60" s="17"/>
      <c r="AI60" s="17"/>
      <c r="AJ60" s="17"/>
      <c r="AK60" s="17"/>
      <c r="AL60" s="17"/>
      <c r="AM60" s="17"/>
      <c r="AN60" s="17"/>
      <c r="AO60" s="39"/>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row>
    <row r="61" spans="1:121" ht="15" hidden="1" x14ac:dyDescent="0.25">
      <c r="A61" s="19" t="s">
        <v>5</v>
      </c>
      <c r="B61" s="15">
        <v>1703</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47"/>
      <c r="AE61" s="17"/>
      <c r="AF61" s="17"/>
      <c r="AG61" s="17"/>
      <c r="AH61" s="17"/>
      <c r="AI61" s="17"/>
      <c r="AJ61" s="17"/>
      <c r="AK61" s="17"/>
      <c r="AL61" s="17"/>
      <c r="AM61" s="17"/>
      <c r="AN61" s="17"/>
      <c r="AO61" s="39"/>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row>
    <row r="62" spans="1:121" ht="45" hidden="1" x14ac:dyDescent="0.25">
      <c r="A62" s="14" t="s">
        <v>66</v>
      </c>
      <c r="B62" s="15">
        <v>1800</v>
      </c>
      <c r="C62" s="16" t="s">
        <v>36</v>
      </c>
      <c r="D62" s="16" t="s">
        <v>36</v>
      </c>
      <c r="E62" s="16" t="s">
        <v>36</v>
      </c>
      <c r="F62" s="16" t="s">
        <v>36</v>
      </c>
      <c r="G62" s="16" t="s">
        <v>36</v>
      </c>
      <c r="H62" s="16" t="s">
        <v>36</v>
      </c>
      <c r="I62" s="16" t="s">
        <v>36</v>
      </c>
      <c r="J62" s="16" t="s">
        <v>36</v>
      </c>
      <c r="K62" s="16" t="s">
        <v>36</v>
      </c>
      <c r="L62" s="16" t="s">
        <v>36</v>
      </c>
      <c r="M62" s="16" t="s">
        <v>36</v>
      </c>
      <c r="N62" s="16" t="s">
        <v>36</v>
      </c>
      <c r="O62" s="16" t="s">
        <v>36</v>
      </c>
      <c r="P62" s="16" t="s">
        <v>36</v>
      </c>
      <c r="Q62" s="16" t="s">
        <v>36</v>
      </c>
      <c r="R62" s="16" t="s">
        <v>36</v>
      </c>
      <c r="S62" s="16" t="s">
        <v>36</v>
      </c>
      <c r="T62" s="16" t="s">
        <v>36</v>
      </c>
      <c r="U62" s="16" t="s">
        <v>36</v>
      </c>
      <c r="V62" s="16" t="s">
        <v>36</v>
      </c>
      <c r="W62" s="16" t="s">
        <v>36</v>
      </c>
      <c r="X62" s="16" t="s">
        <v>36</v>
      </c>
      <c r="Y62" s="16" t="s">
        <v>36</v>
      </c>
      <c r="Z62" s="16" t="s">
        <v>36</v>
      </c>
      <c r="AA62" s="16" t="s">
        <v>36</v>
      </c>
      <c r="AB62" s="16" t="s">
        <v>36</v>
      </c>
      <c r="AC62" s="16" t="s">
        <v>36</v>
      </c>
      <c r="AD62" s="46" t="s">
        <v>36</v>
      </c>
      <c r="AE62" s="17"/>
      <c r="AF62" s="17"/>
      <c r="AG62" s="17"/>
      <c r="AH62" s="17"/>
      <c r="AI62" s="17"/>
      <c r="AJ62" s="17"/>
      <c r="AK62" s="17"/>
      <c r="AL62" s="17"/>
      <c r="AM62" s="17"/>
      <c r="AN62" s="17"/>
      <c r="AO62" s="39"/>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row>
    <row r="63" spans="1:121" ht="15" hidden="1" x14ac:dyDescent="0.25">
      <c r="A63" s="18" t="s">
        <v>4</v>
      </c>
      <c r="B63" s="136">
        <v>1801</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47"/>
      <c r="AE63" s="17"/>
      <c r="AF63" s="17"/>
      <c r="AG63" s="17"/>
      <c r="AH63" s="17"/>
      <c r="AI63" s="17"/>
      <c r="AJ63" s="17"/>
      <c r="AK63" s="17"/>
      <c r="AL63" s="17"/>
      <c r="AM63" s="17"/>
      <c r="AN63" s="17"/>
      <c r="AO63" s="39"/>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row>
    <row r="64" spans="1:121" ht="15" hidden="1" x14ac:dyDescent="0.25">
      <c r="A64" s="19" t="s">
        <v>5</v>
      </c>
      <c r="B64" s="138"/>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47"/>
      <c r="AE64" s="17"/>
      <c r="AF64" s="17"/>
      <c r="AG64" s="17"/>
      <c r="AH64" s="17"/>
      <c r="AI64" s="17"/>
      <c r="AJ64" s="17"/>
      <c r="AK64" s="17"/>
      <c r="AL64" s="17"/>
      <c r="AM64" s="17"/>
      <c r="AN64" s="17"/>
      <c r="AO64" s="39"/>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row>
    <row r="65" spans="1:121" ht="15" hidden="1" x14ac:dyDescent="0.25">
      <c r="A65" s="19" t="s">
        <v>5</v>
      </c>
      <c r="B65" s="15">
        <v>1802</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47"/>
      <c r="AE65" s="17"/>
      <c r="AF65" s="17"/>
      <c r="AG65" s="17"/>
      <c r="AH65" s="17"/>
      <c r="AI65" s="17"/>
      <c r="AJ65" s="17"/>
      <c r="AK65" s="17"/>
      <c r="AL65" s="17"/>
      <c r="AM65" s="17"/>
      <c r="AN65" s="17"/>
      <c r="AO65" s="39"/>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row>
    <row r="66" spans="1:121" ht="60" hidden="1" x14ac:dyDescent="0.25">
      <c r="A66" s="14" t="s">
        <v>67</v>
      </c>
      <c r="B66" s="15">
        <v>1900</v>
      </c>
      <c r="C66" s="16" t="s">
        <v>36</v>
      </c>
      <c r="D66" s="16" t="s">
        <v>36</v>
      </c>
      <c r="E66" s="16" t="s">
        <v>36</v>
      </c>
      <c r="F66" s="16" t="s">
        <v>36</v>
      </c>
      <c r="G66" s="16" t="s">
        <v>36</v>
      </c>
      <c r="H66" s="16" t="s">
        <v>36</v>
      </c>
      <c r="I66" s="16" t="s">
        <v>36</v>
      </c>
      <c r="J66" s="16" t="s">
        <v>36</v>
      </c>
      <c r="K66" s="16" t="s">
        <v>36</v>
      </c>
      <c r="L66" s="16" t="s">
        <v>36</v>
      </c>
      <c r="M66" s="16" t="s">
        <v>36</v>
      </c>
      <c r="N66" s="16" t="s">
        <v>36</v>
      </c>
      <c r="O66" s="16" t="s">
        <v>36</v>
      </c>
      <c r="P66" s="16" t="s">
        <v>36</v>
      </c>
      <c r="Q66" s="16" t="s">
        <v>36</v>
      </c>
      <c r="R66" s="16" t="s">
        <v>36</v>
      </c>
      <c r="S66" s="16" t="s">
        <v>36</v>
      </c>
      <c r="T66" s="16" t="s">
        <v>36</v>
      </c>
      <c r="U66" s="16" t="s">
        <v>36</v>
      </c>
      <c r="V66" s="16" t="s">
        <v>36</v>
      </c>
      <c r="W66" s="16" t="s">
        <v>36</v>
      </c>
      <c r="X66" s="16" t="s">
        <v>36</v>
      </c>
      <c r="Y66" s="16" t="s">
        <v>36</v>
      </c>
      <c r="Z66" s="16" t="s">
        <v>36</v>
      </c>
      <c r="AA66" s="16" t="s">
        <v>36</v>
      </c>
      <c r="AB66" s="16" t="s">
        <v>36</v>
      </c>
      <c r="AC66" s="16" t="s">
        <v>36</v>
      </c>
      <c r="AD66" s="46" t="s">
        <v>36</v>
      </c>
      <c r="AE66" s="17"/>
      <c r="AF66" s="17"/>
      <c r="AG66" s="17"/>
      <c r="AH66" s="17"/>
      <c r="AI66" s="17"/>
      <c r="AJ66" s="17"/>
      <c r="AK66" s="17"/>
      <c r="AL66" s="17"/>
      <c r="AM66" s="17"/>
      <c r="AN66" s="17"/>
      <c r="AO66" s="39"/>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row>
    <row r="67" spans="1:121" ht="15" hidden="1" x14ac:dyDescent="0.25">
      <c r="A67" s="18" t="s">
        <v>4</v>
      </c>
      <c r="B67" s="136">
        <v>1901</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47"/>
      <c r="AE67" s="17"/>
      <c r="AF67" s="17"/>
      <c r="AG67" s="17"/>
      <c r="AH67" s="17"/>
      <c r="AI67" s="17"/>
      <c r="AJ67" s="17"/>
      <c r="AK67" s="17"/>
      <c r="AL67" s="17"/>
      <c r="AM67" s="17"/>
      <c r="AN67" s="17"/>
      <c r="AO67" s="39"/>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row>
    <row r="68" spans="1:121" ht="15" hidden="1" x14ac:dyDescent="0.25">
      <c r="A68" s="19" t="s">
        <v>5</v>
      </c>
      <c r="B68" s="138"/>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47"/>
      <c r="AE68" s="17"/>
      <c r="AF68" s="17"/>
      <c r="AG68" s="17"/>
      <c r="AH68" s="17"/>
      <c r="AI68" s="17"/>
      <c r="AJ68" s="17"/>
      <c r="AK68" s="17"/>
      <c r="AL68" s="17"/>
      <c r="AM68" s="17"/>
      <c r="AN68" s="17"/>
      <c r="AO68" s="39"/>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row>
    <row r="69" spans="1:121" ht="15" hidden="1" x14ac:dyDescent="0.25">
      <c r="A69" s="19" t="s">
        <v>5</v>
      </c>
      <c r="B69" s="15">
        <v>1902</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47"/>
      <c r="AE69" s="17"/>
      <c r="AF69" s="17"/>
      <c r="AG69" s="17"/>
      <c r="AH69" s="17"/>
      <c r="AI69" s="17"/>
      <c r="AJ69" s="17"/>
      <c r="AK69" s="17"/>
      <c r="AL69" s="17"/>
      <c r="AM69" s="17"/>
      <c r="AN69" s="17"/>
      <c r="AO69" s="39"/>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row>
    <row r="70" spans="1:121" ht="105" hidden="1" x14ac:dyDescent="0.25">
      <c r="A70" s="19" t="s">
        <v>100</v>
      </c>
      <c r="B70" s="15">
        <v>2000</v>
      </c>
      <c r="C70" s="16" t="s">
        <v>36</v>
      </c>
      <c r="D70" s="16" t="s">
        <v>36</v>
      </c>
      <c r="E70" s="16" t="s">
        <v>36</v>
      </c>
      <c r="F70" s="16" t="s">
        <v>36</v>
      </c>
      <c r="G70" s="16" t="s">
        <v>36</v>
      </c>
      <c r="H70" s="16" t="s">
        <v>36</v>
      </c>
      <c r="I70" s="16" t="s">
        <v>36</v>
      </c>
      <c r="J70" s="16" t="s">
        <v>36</v>
      </c>
      <c r="K70" s="16" t="s">
        <v>36</v>
      </c>
      <c r="L70" s="16" t="s">
        <v>36</v>
      </c>
      <c r="M70" s="16" t="s">
        <v>36</v>
      </c>
      <c r="N70" s="16" t="s">
        <v>36</v>
      </c>
      <c r="O70" s="16" t="s">
        <v>36</v>
      </c>
      <c r="P70" s="16" t="s">
        <v>36</v>
      </c>
      <c r="Q70" s="16" t="s">
        <v>36</v>
      </c>
      <c r="R70" s="16" t="s">
        <v>36</v>
      </c>
      <c r="S70" s="16" t="s">
        <v>36</v>
      </c>
      <c r="T70" s="16" t="s">
        <v>36</v>
      </c>
      <c r="U70" s="16" t="s">
        <v>36</v>
      </c>
      <c r="V70" s="16" t="s">
        <v>36</v>
      </c>
      <c r="W70" s="16" t="s">
        <v>36</v>
      </c>
      <c r="X70" s="16" t="s">
        <v>36</v>
      </c>
      <c r="Y70" s="16" t="s">
        <v>36</v>
      </c>
      <c r="Z70" s="16" t="s">
        <v>36</v>
      </c>
      <c r="AA70" s="16" t="s">
        <v>36</v>
      </c>
      <c r="AB70" s="16" t="s">
        <v>36</v>
      </c>
      <c r="AC70" s="16" t="s">
        <v>36</v>
      </c>
      <c r="AD70" s="46" t="s">
        <v>36</v>
      </c>
      <c r="AE70" s="17"/>
      <c r="AF70" s="17"/>
      <c r="AG70" s="17"/>
      <c r="AH70" s="17"/>
      <c r="AI70" s="17"/>
      <c r="AJ70" s="17"/>
      <c r="AK70" s="17"/>
      <c r="AL70" s="17"/>
      <c r="AM70" s="17"/>
      <c r="AN70" s="17"/>
      <c r="AO70" s="39"/>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row>
    <row r="71" spans="1:121" ht="15" hidden="1" x14ac:dyDescent="0.25">
      <c r="A71" s="18" t="s">
        <v>4</v>
      </c>
      <c r="B71" s="136">
        <v>2001</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47"/>
      <c r="AE71" s="17"/>
      <c r="AF71" s="17"/>
      <c r="AG71" s="17"/>
      <c r="AH71" s="17"/>
      <c r="AI71" s="17"/>
      <c r="AJ71" s="17"/>
      <c r="AK71" s="17"/>
      <c r="AL71" s="17"/>
      <c r="AM71" s="17"/>
      <c r="AN71" s="17"/>
      <c r="AO71" s="39"/>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row>
    <row r="72" spans="1:121" ht="15" hidden="1" x14ac:dyDescent="0.25">
      <c r="A72" s="19" t="s">
        <v>5</v>
      </c>
      <c r="B72" s="138"/>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47"/>
      <c r="AE72" s="17"/>
      <c r="AF72" s="17"/>
      <c r="AG72" s="17"/>
      <c r="AH72" s="17"/>
      <c r="AI72" s="17"/>
      <c r="AJ72" s="17"/>
      <c r="AK72" s="17"/>
      <c r="AL72" s="17"/>
      <c r="AM72" s="17"/>
      <c r="AN72" s="17"/>
      <c r="AO72" s="39"/>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row>
    <row r="73" spans="1:121" ht="15" hidden="1" x14ac:dyDescent="0.25">
      <c r="A73" s="19" t="s">
        <v>5</v>
      </c>
      <c r="B73" s="15">
        <v>2002</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47"/>
      <c r="AE73" s="17"/>
      <c r="AF73" s="17"/>
      <c r="AG73" s="17"/>
      <c r="AH73" s="17"/>
      <c r="AI73" s="17"/>
      <c r="AJ73" s="17"/>
      <c r="AK73" s="17"/>
      <c r="AL73" s="17"/>
      <c r="AM73" s="17"/>
      <c r="AN73" s="17"/>
      <c r="AO73" s="39"/>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row>
    <row r="74" spans="1:121" ht="150" hidden="1" x14ac:dyDescent="0.25">
      <c r="A74" s="14" t="s">
        <v>101</v>
      </c>
      <c r="B74" s="15">
        <v>2100</v>
      </c>
      <c r="C74" s="16" t="s">
        <v>36</v>
      </c>
      <c r="D74" s="16" t="s">
        <v>36</v>
      </c>
      <c r="E74" s="16" t="s">
        <v>36</v>
      </c>
      <c r="F74" s="16" t="s">
        <v>36</v>
      </c>
      <c r="G74" s="16" t="s">
        <v>36</v>
      </c>
      <c r="H74" s="16" t="s">
        <v>36</v>
      </c>
      <c r="I74" s="16" t="s">
        <v>36</v>
      </c>
      <c r="J74" s="16" t="s">
        <v>36</v>
      </c>
      <c r="K74" s="16" t="s">
        <v>36</v>
      </c>
      <c r="L74" s="16" t="s">
        <v>36</v>
      </c>
      <c r="M74" s="16" t="s">
        <v>36</v>
      </c>
      <c r="N74" s="16" t="s">
        <v>36</v>
      </c>
      <c r="O74" s="16" t="s">
        <v>36</v>
      </c>
      <c r="P74" s="16" t="s">
        <v>36</v>
      </c>
      <c r="Q74" s="16" t="s">
        <v>36</v>
      </c>
      <c r="R74" s="16" t="s">
        <v>36</v>
      </c>
      <c r="S74" s="16" t="s">
        <v>36</v>
      </c>
      <c r="T74" s="16" t="s">
        <v>36</v>
      </c>
      <c r="U74" s="16" t="s">
        <v>36</v>
      </c>
      <c r="V74" s="16" t="s">
        <v>36</v>
      </c>
      <c r="W74" s="16" t="s">
        <v>36</v>
      </c>
      <c r="X74" s="16" t="s">
        <v>36</v>
      </c>
      <c r="Y74" s="16" t="s">
        <v>36</v>
      </c>
      <c r="Z74" s="16" t="s">
        <v>36</v>
      </c>
      <c r="AA74" s="16" t="s">
        <v>36</v>
      </c>
      <c r="AB74" s="16" t="s">
        <v>36</v>
      </c>
      <c r="AC74" s="16" t="s">
        <v>36</v>
      </c>
      <c r="AD74" s="46" t="s">
        <v>36</v>
      </c>
      <c r="AE74" s="17"/>
      <c r="AF74" s="17"/>
      <c r="AG74" s="17"/>
      <c r="AH74" s="17"/>
      <c r="AI74" s="17"/>
      <c r="AJ74" s="17"/>
      <c r="AK74" s="17"/>
      <c r="AL74" s="17"/>
      <c r="AM74" s="17"/>
      <c r="AN74" s="17"/>
      <c r="AO74" s="39"/>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row>
    <row r="75" spans="1:121" ht="60" hidden="1" x14ac:dyDescent="0.25">
      <c r="A75" s="14" t="s">
        <v>102</v>
      </c>
      <c r="B75" s="15">
        <v>2101</v>
      </c>
      <c r="C75" s="16" t="s">
        <v>36</v>
      </c>
      <c r="D75" s="16" t="s">
        <v>36</v>
      </c>
      <c r="E75" s="16" t="s">
        <v>36</v>
      </c>
      <c r="F75" s="16" t="s">
        <v>36</v>
      </c>
      <c r="G75" s="16" t="s">
        <v>36</v>
      </c>
      <c r="H75" s="16" t="s">
        <v>36</v>
      </c>
      <c r="I75" s="16" t="s">
        <v>36</v>
      </c>
      <c r="J75" s="16" t="s">
        <v>36</v>
      </c>
      <c r="K75" s="16" t="s">
        <v>36</v>
      </c>
      <c r="L75" s="16" t="s">
        <v>36</v>
      </c>
      <c r="M75" s="16" t="s">
        <v>36</v>
      </c>
      <c r="N75" s="16" t="s">
        <v>36</v>
      </c>
      <c r="O75" s="16" t="s">
        <v>36</v>
      </c>
      <c r="P75" s="16" t="s">
        <v>36</v>
      </c>
      <c r="Q75" s="16" t="s">
        <v>36</v>
      </c>
      <c r="R75" s="16" t="s">
        <v>36</v>
      </c>
      <c r="S75" s="16" t="s">
        <v>36</v>
      </c>
      <c r="T75" s="16" t="s">
        <v>36</v>
      </c>
      <c r="U75" s="16" t="s">
        <v>36</v>
      </c>
      <c r="V75" s="16" t="s">
        <v>36</v>
      </c>
      <c r="W75" s="16" t="s">
        <v>36</v>
      </c>
      <c r="X75" s="16" t="s">
        <v>36</v>
      </c>
      <c r="Y75" s="16" t="s">
        <v>36</v>
      </c>
      <c r="Z75" s="16" t="s">
        <v>36</v>
      </c>
      <c r="AA75" s="16" t="s">
        <v>36</v>
      </c>
      <c r="AB75" s="16" t="s">
        <v>36</v>
      </c>
      <c r="AC75" s="16" t="s">
        <v>36</v>
      </c>
      <c r="AD75" s="46" t="s">
        <v>36</v>
      </c>
      <c r="AE75" s="17"/>
      <c r="AF75" s="17"/>
      <c r="AG75" s="17"/>
      <c r="AH75" s="17"/>
      <c r="AI75" s="17"/>
      <c r="AJ75" s="17"/>
      <c r="AK75" s="17"/>
      <c r="AL75" s="17"/>
      <c r="AM75" s="17"/>
      <c r="AN75" s="17"/>
      <c r="AO75" s="39"/>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row>
    <row r="76" spans="1:121" ht="45" hidden="1" x14ac:dyDescent="0.25">
      <c r="A76" s="14" t="s">
        <v>103</v>
      </c>
      <c r="B76" s="15">
        <v>2102</v>
      </c>
      <c r="C76" s="16" t="s">
        <v>36</v>
      </c>
      <c r="D76" s="16" t="s">
        <v>36</v>
      </c>
      <c r="E76" s="16" t="s">
        <v>36</v>
      </c>
      <c r="F76" s="16" t="s">
        <v>36</v>
      </c>
      <c r="G76" s="16" t="s">
        <v>36</v>
      </c>
      <c r="H76" s="16" t="s">
        <v>36</v>
      </c>
      <c r="I76" s="16" t="s">
        <v>36</v>
      </c>
      <c r="J76" s="16" t="s">
        <v>36</v>
      </c>
      <c r="K76" s="16" t="s">
        <v>36</v>
      </c>
      <c r="L76" s="16" t="s">
        <v>36</v>
      </c>
      <c r="M76" s="16" t="s">
        <v>36</v>
      </c>
      <c r="N76" s="16" t="s">
        <v>36</v>
      </c>
      <c r="O76" s="16" t="s">
        <v>36</v>
      </c>
      <c r="P76" s="16" t="s">
        <v>36</v>
      </c>
      <c r="Q76" s="16" t="s">
        <v>36</v>
      </c>
      <c r="R76" s="16" t="s">
        <v>36</v>
      </c>
      <c r="S76" s="16" t="s">
        <v>36</v>
      </c>
      <c r="T76" s="16" t="s">
        <v>36</v>
      </c>
      <c r="U76" s="16" t="s">
        <v>36</v>
      </c>
      <c r="V76" s="16" t="s">
        <v>36</v>
      </c>
      <c r="W76" s="16" t="s">
        <v>36</v>
      </c>
      <c r="X76" s="16" t="s">
        <v>36</v>
      </c>
      <c r="Y76" s="16" t="s">
        <v>36</v>
      </c>
      <c r="Z76" s="16" t="s">
        <v>36</v>
      </c>
      <c r="AA76" s="16" t="s">
        <v>36</v>
      </c>
      <c r="AB76" s="16" t="s">
        <v>36</v>
      </c>
      <c r="AC76" s="16" t="s">
        <v>36</v>
      </c>
      <c r="AD76" s="46" t="s">
        <v>36</v>
      </c>
      <c r="AE76" s="17"/>
      <c r="AF76" s="17"/>
      <c r="AG76" s="17"/>
      <c r="AH76" s="17"/>
      <c r="AI76" s="17"/>
      <c r="AJ76" s="17"/>
      <c r="AK76" s="17"/>
      <c r="AL76" s="17"/>
      <c r="AM76" s="17"/>
      <c r="AN76" s="17"/>
      <c r="AO76" s="39"/>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row>
    <row r="77" spans="1:121" ht="210" hidden="1" x14ac:dyDescent="0.25">
      <c r="A77" s="14" t="s">
        <v>104</v>
      </c>
      <c r="B77" s="15">
        <v>2103</v>
      </c>
      <c r="C77" s="16" t="s">
        <v>36</v>
      </c>
      <c r="D77" s="16" t="s">
        <v>36</v>
      </c>
      <c r="E77" s="16" t="s">
        <v>36</v>
      </c>
      <c r="F77" s="16" t="s">
        <v>36</v>
      </c>
      <c r="G77" s="16" t="s">
        <v>36</v>
      </c>
      <c r="H77" s="16" t="s">
        <v>36</v>
      </c>
      <c r="I77" s="16" t="s">
        <v>36</v>
      </c>
      <c r="J77" s="16" t="s">
        <v>36</v>
      </c>
      <c r="K77" s="16" t="s">
        <v>36</v>
      </c>
      <c r="L77" s="16" t="s">
        <v>36</v>
      </c>
      <c r="M77" s="16" t="s">
        <v>36</v>
      </c>
      <c r="N77" s="16" t="s">
        <v>36</v>
      </c>
      <c r="O77" s="16" t="s">
        <v>36</v>
      </c>
      <c r="P77" s="16" t="s">
        <v>36</v>
      </c>
      <c r="Q77" s="16" t="s">
        <v>36</v>
      </c>
      <c r="R77" s="16" t="s">
        <v>36</v>
      </c>
      <c r="S77" s="16" t="s">
        <v>36</v>
      </c>
      <c r="T77" s="16" t="s">
        <v>36</v>
      </c>
      <c r="U77" s="16" t="s">
        <v>36</v>
      </c>
      <c r="V77" s="16" t="s">
        <v>36</v>
      </c>
      <c r="W77" s="16" t="s">
        <v>36</v>
      </c>
      <c r="X77" s="16" t="s">
        <v>36</v>
      </c>
      <c r="Y77" s="16" t="s">
        <v>36</v>
      </c>
      <c r="Z77" s="16" t="s">
        <v>36</v>
      </c>
      <c r="AA77" s="16" t="s">
        <v>36</v>
      </c>
      <c r="AB77" s="16" t="s">
        <v>36</v>
      </c>
      <c r="AC77" s="16" t="s">
        <v>36</v>
      </c>
      <c r="AD77" s="46" t="s">
        <v>36</v>
      </c>
      <c r="AE77" s="17"/>
      <c r="AF77" s="17"/>
      <c r="AG77" s="17"/>
      <c r="AH77" s="17"/>
      <c r="AI77" s="17"/>
      <c r="AJ77" s="17"/>
      <c r="AK77" s="17"/>
      <c r="AL77" s="17"/>
      <c r="AM77" s="17"/>
      <c r="AN77" s="17"/>
      <c r="AO77" s="39"/>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row>
    <row r="78" spans="1:121" ht="15" hidden="1" x14ac:dyDescent="0.25">
      <c r="A78" s="18" t="s">
        <v>4</v>
      </c>
      <c r="B78" s="136">
        <v>2104</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47"/>
      <c r="AE78" s="17"/>
      <c r="AF78" s="17"/>
      <c r="AG78" s="17"/>
      <c r="AH78" s="17"/>
      <c r="AI78" s="17"/>
      <c r="AJ78" s="17"/>
      <c r="AK78" s="17"/>
      <c r="AL78" s="17"/>
      <c r="AM78" s="17"/>
      <c r="AN78" s="17"/>
      <c r="AO78" s="39"/>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row>
    <row r="79" spans="1:121" ht="15" hidden="1" x14ac:dyDescent="0.25">
      <c r="A79" s="38" t="s">
        <v>5</v>
      </c>
      <c r="B79" s="13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47"/>
      <c r="AE79" s="17"/>
      <c r="AF79" s="17"/>
      <c r="AG79" s="17"/>
      <c r="AH79" s="17"/>
      <c r="AI79" s="17"/>
      <c r="AJ79" s="17"/>
      <c r="AK79" s="17"/>
      <c r="AL79" s="17"/>
      <c r="AM79" s="17"/>
      <c r="AN79" s="17"/>
      <c r="AO79" s="39"/>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row>
    <row r="80" spans="1:121" ht="15" hidden="1" x14ac:dyDescent="0.25">
      <c r="A80" s="19" t="s">
        <v>5</v>
      </c>
      <c r="B80" s="20">
        <v>2105</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47"/>
      <c r="AE80" s="17"/>
      <c r="AF80" s="17"/>
      <c r="AG80" s="17"/>
      <c r="AH80" s="17"/>
      <c r="AI80" s="17"/>
      <c r="AJ80" s="17"/>
      <c r="AK80" s="17"/>
      <c r="AL80" s="17"/>
      <c r="AM80" s="17"/>
      <c r="AN80" s="17"/>
      <c r="AO80" s="39"/>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row>
    <row r="81" spans="1:121" ht="30" hidden="1" x14ac:dyDescent="0.25">
      <c r="A81" s="19" t="s">
        <v>105</v>
      </c>
      <c r="B81" s="15">
        <v>2200</v>
      </c>
      <c r="C81" s="16" t="s">
        <v>36</v>
      </c>
      <c r="D81" s="16" t="s">
        <v>36</v>
      </c>
      <c r="E81" s="16" t="s">
        <v>36</v>
      </c>
      <c r="F81" s="16" t="s">
        <v>36</v>
      </c>
      <c r="G81" s="16" t="s">
        <v>36</v>
      </c>
      <c r="H81" s="16" t="s">
        <v>36</v>
      </c>
      <c r="I81" s="16" t="s">
        <v>36</v>
      </c>
      <c r="J81" s="16" t="s">
        <v>36</v>
      </c>
      <c r="K81" s="16" t="s">
        <v>36</v>
      </c>
      <c r="L81" s="16" t="s">
        <v>36</v>
      </c>
      <c r="M81" s="16" t="s">
        <v>36</v>
      </c>
      <c r="N81" s="16" t="s">
        <v>36</v>
      </c>
      <c r="O81" s="16" t="s">
        <v>36</v>
      </c>
      <c r="P81" s="16" t="s">
        <v>36</v>
      </c>
      <c r="Q81" s="16" t="s">
        <v>36</v>
      </c>
      <c r="R81" s="16" t="s">
        <v>36</v>
      </c>
      <c r="S81" s="16" t="s">
        <v>36</v>
      </c>
      <c r="T81" s="16" t="s">
        <v>36</v>
      </c>
      <c r="U81" s="16" t="s">
        <v>36</v>
      </c>
      <c r="V81" s="16" t="s">
        <v>36</v>
      </c>
      <c r="W81" s="16" t="s">
        <v>36</v>
      </c>
      <c r="X81" s="16" t="s">
        <v>36</v>
      </c>
      <c r="Y81" s="16" t="s">
        <v>36</v>
      </c>
      <c r="Z81" s="16" t="s">
        <v>36</v>
      </c>
      <c r="AA81" s="16" t="s">
        <v>36</v>
      </c>
      <c r="AB81" s="16" t="s">
        <v>36</v>
      </c>
      <c r="AC81" s="16" t="s">
        <v>36</v>
      </c>
      <c r="AD81" s="46" t="s">
        <v>36</v>
      </c>
      <c r="AE81" s="17"/>
      <c r="AF81" s="17"/>
      <c r="AG81" s="17"/>
      <c r="AH81" s="17"/>
      <c r="AI81" s="17"/>
      <c r="AJ81" s="17"/>
      <c r="AK81" s="17"/>
      <c r="AL81" s="17"/>
      <c r="AM81" s="17"/>
      <c r="AN81" s="17"/>
      <c r="AO81" s="39"/>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row>
    <row r="82" spans="1:121" ht="124.5" hidden="1" customHeight="1" x14ac:dyDescent="0.25">
      <c r="A82" s="14" t="s">
        <v>106</v>
      </c>
      <c r="B82" s="15">
        <v>2201</v>
      </c>
      <c r="C82" s="16" t="s">
        <v>36</v>
      </c>
      <c r="D82" s="16" t="s">
        <v>36</v>
      </c>
      <c r="E82" s="16" t="s">
        <v>36</v>
      </c>
      <c r="F82" s="16" t="s">
        <v>36</v>
      </c>
      <c r="G82" s="16" t="s">
        <v>36</v>
      </c>
      <c r="H82" s="16" t="s">
        <v>36</v>
      </c>
      <c r="I82" s="16" t="s">
        <v>36</v>
      </c>
      <c r="J82" s="16" t="s">
        <v>36</v>
      </c>
      <c r="K82" s="16" t="s">
        <v>36</v>
      </c>
      <c r="L82" s="16" t="s">
        <v>36</v>
      </c>
      <c r="M82" s="16" t="s">
        <v>36</v>
      </c>
      <c r="N82" s="16" t="s">
        <v>36</v>
      </c>
      <c r="O82" s="16" t="s">
        <v>36</v>
      </c>
      <c r="P82" s="16" t="s">
        <v>36</v>
      </c>
      <c r="Q82" s="16" t="s">
        <v>36</v>
      </c>
      <c r="R82" s="16" t="s">
        <v>36</v>
      </c>
      <c r="S82" s="16" t="s">
        <v>36</v>
      </c>
      <c r="T82" s="16" t="s">
        <v>36</v>
      </c>
      <c r="U82" s="16" t="s">
        <v>36</v>
      </c>
      <c r="V82" s="16" t="s">
        <v>36</v>
      </c>
      <c r="W82" s="16" t="s">
        <v>36</v>
      </c>
      <c r="X82" s="16" t="s">
        <v>36</v>
      </c>
      <c r="Y82" s="16" t="s">
        <v>36</v>
      </c>
      <c r="Z82" s="16" t="s">
        <v>36</v>
      </c>
      <c r="AA82" s="16" t="s">
        <v>36</v>
      </c>
      <c r="AB82" s="16" t="s">
        <v>36</v>
      </c>
      <c r="AC82" s="16" t="s">
        <v>36</v>
      </c>
      <c r="AD82" s="46" t="s">
        <v>36</v>
      </c>
      <c r="AE82" s="17"/>
      <c r="AF82" s="17"/>
      <c r="AG82" s="17"/>
      <c r="AH82" s="17"/>
      <c r="AI82" s="17"/>
      <c r="AJ82" s="17"/>
      <c r="AK82" s="17"/>
      <c r="AL82" s="17"/>
      <c r="AM82" s="17"/>
      <c r="AN82" s="17"/>
      <c r="AO82" s="39"/>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row>
    <row r="83" spans="1:121" ht="15" hidden="1" x14ac:dyDescent="0.25">
      <c r="A83" s="18" t="s">
        <v>4</v>
      </c>
      <c r="B83" s="136">
        <v>2202</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47"/>
      <c r="AE83" s="17"/>
      <c r="AF83" s="17"/>
      <c r="AG83" s="17"/>
      <c r="AH83" s="17"/>
      <c r="AI83" s="17"/>
      <c r="AJ83" s="17"/>
      <c r="AK83" s="17"/>
      <c r="AL83" s="17"/>
      <c r="AM83" s="17"/>
      <c r="AN83" s="17"/>
      <c r="AO83" s="39"/>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row>
    <row r="84" spans="1:121" ht="15" hidden="1" x14ac:dyDescent="0.25">
      <c r="A84" s="19" t="s">
        <v>5</v>
      </c>
      <c r="B84" s="13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47"/>
      <c r="AE84" s="17"/>
      <c r="AF84" s="17"/>
      <c r="AG84" s="17"/>
      <c r="AH84" s="17"/>
      <c r="AI84" s="17"/>
      <c r="AJ84" s="17"/>
      <c r="AK84" s="17"/>
      <c r="AL84" s="17"/>
      <c r="AM84" s="17"/>
      <c r="AN84" s="17"/>
      <c r="AO84" s="39"/>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row>
    <row r="85" spans="1:121" ht="15" hidden="1" x14ac:dyDescent="0.25">
      <c r="A85" s="19" t="s">
        <v>5</v>
      </c>
      <c r="B85" s="15">
        <v>2203</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47"/>
      <c r="AE85" s="17"/>
      <c r="AF85" s="17"/>
      <c r="AG85" s="17"/>
      <c r="AH85" s="17"/>
      <c r="AI85" s="17"/>
      <c r="AJ85" s="17"/>
      <c r="AK85" s="17"/>
      <c r="AL85" s="17"/>
      <c r="AM85" s="17"/>
      <c r="AN85" s="17"/>
      <c r="AO85" s="39"/>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row>
    <row r="86" spans="1:121" ht="60" hidden="1" x14ac:dyDescent="0.25">
      <c r="A86" s="14" t="s">
        <v>108</v>
      </c>
      <c r="B86" s="15">
        <v>2300</v>
      </c>
      <c r="C86" s="16" t="s">
        <v>36</v>
      </c>
      <c r="D86" s="16" t="s">
        <v>36</v>
      </c>
      <c r="E86" s="16" t="s">
        <v>36</v>
      </c>
      <c r="F86" s="16" t="s">
        <v>36</v>
      </c>
      <c r="G86" s="16" t="s">
        <v>36</v>
      </c>
      <c r="H86" s="16" t="s">
        <v>36</v>
      </c>
      <c r="I86" s="16" t="s">
        <v>36</v>
      </c>
      <c r="J86" s="16" t="s">
        <v>36</v>
      </c>
      <c r="K86" s="16" t="s">
        <v>36</v>
      </c>
      <c r="L86" s="16" t="s">
        <v>36</v>
      </c>
      <c r="M86" s="16" t="s">
        <v>36</v>
      </c>
      <c r="N86" s="16" t="s">
        <v>36</v>
      </c>
      <c r="O86" s="16" t="s">
        <v>36</v>
      </c>
      <c r="P86" s="16" t="s">
        <v>36</v>
      </c>
      <c r="Q86" s="16" t="s">
        <v>36</v>
      </c>
      <c r="R86" s="16" t="s">
        <v>36</v>
      </c>
      <c r="S86" s="16" t="s">
        <v>36</v>
      </c>
      <c r="T86" s="16" t="s">
        <v>36</v>
      </c>
      <c r="U86" s="16" t="s">
        <v>36</v>
      </c>
      <c r="V86" s="16" t="s">
        <v>36</v>
      </c>
      <c r="W86" s="16" t="s">
        <v>36</v>
      </c>
      <c r="X86" s="16" t="s">
        <v>36</v>
      </c>
      <c r="Y86" s="16" t="s">
        <v>36</v>
      </c>
      <c r="Z86" s="16" t="s">
        <v>36</v>
      </c>
      <c r="AA86" s="16" t="s">
        <v>36</v>
      </c>
      <c r="AB86" s="16" t="s">
        <v>36</v>
      </c>
      <c r="AC86" s="16" t="s">
        <v>36</v>
      </c>
      <c r="AD86" s="46" t="s">
        <v>36</v>
      </c>
      <c r="AE86" s="17"/>
      <c r="AF86" s="17"/>
      <c r="AG86" s="17"/>
      <c r="AH86" s="17"/>
      <c r="AI86" s="17"/>
      <c r="AJ86" s="17"/>
      <c r="AK86" s="17"/>
      <c r="AL86" s="17"/>
      <c r="AM86" s="17"/>
      <c r="AN86" s="17"/>
      <c r="AO86" s="39"/>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row>
    <row r="87" spans="1:121" ht="15" hidden="1" x14ac:dyDescent="0.25">
      <c r="A87" s="18" t="s">
        <v>4</v>
      </c>
      <c r="B87" s="136">
        <v>2301</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47"/>
      <c r="AE87" s="17"/>
      <c r="AF87" s="17"/>
      <c r="AG87" s="17"/>
      <c r="AH87" s="17"/>
      <c r="AI87" s="17"/>
      <c r="AJ87" s="17"/>
      <c r="AK87" s="17"/>
      <c r="AL87" s="17"/>
      <c r="AM87" s="17"/>
      <c r="AN87" s="17"/>
      <c r="AO87" s="39"/>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row>
    <row r="88" spans="1:121" ht="15" hidden="1" x14ac:dyDescent="0.25">
      <c r="A88" s="19" t="s">
        <v>5</v>
      </c>
      <c r="B88" s="13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47"/>
      <c r="AE88" s="17"/>
      <c r="AF88" s="17"/>
      <c r="AG88" s="17"/>
      <c r="AH88" s="17"/>
      <c r="AI88" s="17"/>
      <c r="AJ88" s="17"/>
      <c r="AK88" s="17"/>
      <c r="AL88" s="17"/>
      <c r="AM88" s="17"/>
      <c r="AN88" s="17"/>
      <c r="AO88" s="39"/>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row>
    <row r="89" spans="1:121" ht="15" hidden="1" x14ac:dyDescent="0.25">
      <c r="A89" s="19" t="s">
        <v>5</v>
      </c>
      <c r="B89" s="20">
        <v>2302</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47"/>
      <c r="AE89" s="17"/>
      <c r="AF89" s="17"/>
      <c r="AG89" s="17"/>
      <c r="AH89" s="17"/>
      <c r="AI89" s="17"/>
      <c r="AJ89" s="17"/>
      <c r="AK89" s="17"/>
      <c r="AL89" s="17"/>
      <c r="AM89" s="17"/>
      <c r="AN89" s="17"/>
      <c r="AO89" s="39"/>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row>
    <row r="90" spans="1:121" ht="60" hidden="1" x14ac:dyDescent="0.25">
      <c r="A90" s="19" t="s">
        <v>109</v>
      </c>
      <c r="B90" s="15">
        <v>2400</v>
      </c>
      <c r="C90" s="16" t="s">
        <v>36</v>
      </c>
      <c r="D90" s="16" t="s">
        <v>36</v>
      </c>
      <c r="E90" s="16" t="s">
        <v>36</v>
      </c>
      <c r="F90" s="16" t="s">
        <v>36</v>
      </c>
      <c r="G90" s="16" t="s">
        <v>36</v>
      </c>
      <c r="H90" s="16" t="s">
        <v>36</v>
      </c>
      <c r="I90" s="16" t="s">
        <v>36</v>
      </c>
      <c r="J90" s="16" t="s">
        <v>36</v>
      </c>
      <c r="K90" s="16" t="s">
        <v>36</v>
      </c>
      <c r="L90" s="16" t="s">
        <v>36</v>
      </c>
      <c r="M90" s="16" t="s">
        <v>36</v>
      </c>
      <c r="N90" s="16" t="s">
        <v>36</v>
      </c>
      <c r="O90" s="16" t="s">
        <v>36</v>
      </c>
      <c r="P90" s="16" t="s">
        <v>36</v>
      </c>
      <c r="Q90" s="16" t="s">
        <v>36</v>
      </c>
      <c r="R90" s="16" t="s">
        <v>36</v>
      </c>
      <c r="S90" s="16" t="s">
        <v>36</v>
      </c>
      <c r="T90" s="16" t="s">
        <v>36</v>
      </c>
      <c r="U90" s="16" t="s">
        <v>36</v>
      </c>
      <c r="V90" s="16" t="s">
        <v>36</v>
      </c>
      <c r="W90" s="16" t="s">
        <v>36</v>
      </c>
      <c r="X90" s="16" t="s">
        <v>36</v>
      </c>
      <c r="Y90" s="16" t="s">
        <v>36</v>
      </c>
      <c r="Z90" s="16" t="s">
        <v>36</v>
      </c>
      <c r="AA90" s="16" t="s">
        <v>36</v>
      </c>
      <c r="AB90" s="16" t="s">
        <v>36</v>
      </c>
      <c r="AC90" s="16" t="s">
        <v>36</v>
      </c>
      <c r="AD90" s="46" t="s">
        <v>36</v>
      </c>
      <c r="AE90" s="17"/>
      <c r="AF90" s="17"/>
      <c r="AG90" s="17"/>
      <c r="AH90" s="17"/>
      <c r="AI90" s="17"/>
      <c r="AJ90" s="17"/>
      <c r="AK90" s="17"/>
      <c r="AL90" s="17"/>
      <c r="AM90" s="17"/>
      <c r="AN90" s="17"/>
      <c r="AO90" s="39"/>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row>
    <row r="91" spans="1:121" ht="82.8" x14ac:dyDescent="0.25">
      <c r="A91" s="14" t="s">
        <v>6</v>
      </c>
      <c r="B91" s="15">
        <v>2500</v>
      </c>
      <c r="C91" s="16" t="s">
        <v>36</v>
      </c>
      <c r="D91" s="16" t="s">
        <v>36</v>
      </c>
      <c r="E91" s="16" t="s">
        <v>36</v>
      </c>
      <c r="F91" s="16" t="s">
        <v>36</v>
      </c>
      <c r="G91" s="16" t="s">
        <v>36</v>
      </c>
      <c r="H91" s="16" t="s">
        <v>36</v>
      </c>
      <c r="I91" s="16" t="s">
        <v>36</v>
      </c>
      <c r="J91" s="16" t="s">
        <v>36</v>
      </c>
      <c r="K91" s="16" t="s">
        <v>36</v>
      </c>
      <c r="L91" s="16" t="s">
        <v>36</v>
      </c>
      <c r="M91" s="16" t="s">
        <v>36</v>
      </c>
      <c r="N91" s="16" t="s">
        <v>36</v>
      </c>
      <c r="O91" s="16" t="s">
        <v>36</v>
      </c>
      <c r="P91" s="16" t="s">
        <v>36</v>
      </c>
      <c r="Q91" s="16" t="s">
        <v>36</v>
      </c>
      <c r="R91" s="16" t="s">
        <v>36</v>
      </c>
      <c r="S91" s="16" t="s">
        <v>36</v>
      </c>
      <c r="T91" s="16" t="s">
        <v>36</v>
      </c>
      <c r="U91" s="16" t="s">
        <v>36</v>
      </c>
      <c r="V91" s="16" t="s">
        <v>36</v>
      </c>
      <c r="W91" s="16" t="s">
        <v>36</v>
      </c>
      <c r="X91" s="16" t="s">
        <v>36</v>
      </c>
      <c r="Y91" s="16" t="s">
        <v>36</v>
      </c>
      <c r="Z91" s="16" t="s">
        <v>36</v>
      </c>
      <c r="AA91" s="16" t="s">
        <v>36</v>
      </c>
      <c r="AB91" s="16" t="s">
        <v>36</v>
      </c>
      <c r="AC91" s="16" t="s">
        <v>36</v>
      </c>
      <c r="AD91" s="46" t="s">
        <v>36</v>
      </c>
      <c r="AE91" s="63">
        <f>AG91+AI91+AK91+AM91</f>
        <v>2449772.7999999998</v>
      </c>
      <c r="AF91" s="63">
        <f>AH91+AJ91+AL91+AN91</f>
        <v>2396090.2999999998</v>
      </c>
      <c r="AG91" s="63">
        <f t="shared" ref="AG91:AN91" si="0">AG92+AG146+AG155+AG169+AG187+AG192</f>
        <v>38278.5</v>
      </c>
      <c r="AH91" s="63">
        <f t="shared" si="0"/>
        <v>36017.800000000003</v>
      </c>
      <c r="AI91" s="63">
        <f t="shared" si="0"/>
        <v>1172486.0999999999</v>
      </c>
      <c r="AJ91" s="63">
        <f t="shared" si="0"/>
        <v>1147259.7</v>
      </c>
      <c r="AK91" s="63">
        <f t="shared" si="0"/>
        <v>0</v>
      </c>
      <c r="AL91" s="63">
        <f t="shared" si="0"/>
        <v>0</v>
      </c>
      <c r="AM91" s="63">
        <f t="shared" si="0"/>
        <v>1239008.2</v>
      </c>
      <c r="AN91" s="63">
        <f t="shared" si="0"/>
        <v>1212812.8</v>
      </c>
      <c r="AO91" s="63">
        <f>AP91+AQ91+AR91+AS91</f>
        <v>2359889.4</v>
      </c>
      <c r="AP91" s="63">
        <f>AP92+AP146+AP155+AP169+AP187+AP192</f>
        <v>35680.6</v>
      </c>
      <c r="AQ91" s="63">
        <f>AQ92+AQ146+AQ155+AQ169+AQ187+AQ192</f>
        <v>1059874.5</v>
      </c>
      <c r="AR91" s="63">
        <f>AR92+AR146+AR155+AR169+AR187+AR192</f>
        <v>0</v>
      </c>
      <c r="AS91" s="63">
        <f>AS92+AS146+AS155+AS169+AS187+AS192</f>
        <v>1264334.2999999998</v>
      </c>
      <c r="AT91" s="63">
        <f>AU91+AV91+AW91+AX91</f>
        <v>2344402.1999999997</v>
      </c>
      <c r="AU91" s="63">
        <f>AU92+AU146+AU155+AU169+AU187+AU192</f>
        <v>30290</v>
      </c>
      <c r="AV91" s="63">
        <f>AV92+AV146+AV155+AV169+AV187+AV192</f>
        <v>1007783.2</v>
      </c>
      <c r="AW91" s="63">
        <f>AW92+AW146+AW155+AW169+AW187+AW192</f>
        <v>0</v>
      </c>
      <c r="AX91" s="63">
        <f>AX92+AX146+AX155+AX169+AX187+AX192</f>
        <v>1306328.9999999998</v>
      </c>
      <c r="AY91" s="63">
        <f>AZ91+BA91+BB91+BC91</f>
        <v>2392393.5</v>
      </c>
      <c r="AZ91" s="63">
        <f>AZ92+AZ146+AZ155+AZ169+AZ187+AZ192</f>
        <v>29852.199999999997</v>
      </c>
      <c r="BA91" s="63">
        <f>BA92+BA146+BA155+BA169+BA187+BA192</f>
        <v>1046227.6</v>
      </c>
      <c r="BB91" s="63">
        <f>BB92+BB146+BB155+BB169+BB187+BB192</f>
        <v>0</v>
      </c>
      <c r="BC91" s="63">
        <f>BC92+BC146+BC155+BC169+BC187+BC192</f>
        <v>1316313.7000000002</v>
      </c>
      <c r="BD91" s="63">
        <f>BE91+BF91+BG91+BH91</f>
        <v>2392393.5</v>
      </c>
      <c r="BE91" s="63">
        <f>BE92+BE146+BE155+BE169+BE187+BE192</f>
        <v>29852.199999999997</v>
      </c>
      <c r="BF91" s="63">
        <f>BF92+BF146+BF155+BF169+BF187+BF192</f>
        <v>1046227.6</v>
      </c>
      <c r="BG91" s="63">
        <f>BG92+BG146+BG155+BG169+BG187+BG192</f>
        <v>0</v>
      </c>
      <c r="BH91" s="63">
        <f>BH92+BH146+BH155+BH169+BH187+BH192</f>
        <v>1316313.7000000002</v>
      </c>
      <c r="BI91" s="63">
        <f>BK91+BM91+BO91+BQ91</f>
        <v>2138004.2000000002</v>
      </c>
      <c r="BJ91" s="63">
        <f>BL91+BN91+BP91+BR91</f>
        <v>2109280.7000000002</v>
      </c>
      <c r="BK91" s="63">
        <f t="shared" ref="BK91:BR91" si="1">BK92+BK146+BK155+BK169+BK187+BK192</f>
        <v>5153.6000000000004</v>
      </c>
      <c r="BL91" s="63">
        <f t="shared" si="1"/>
        <v>2892.9</v>
      </c>
      <c r="BM91" s="63">
        <f t="shared" si="1"/>
        <v>1033973.2</v>
      </c>
      <c r="BN91" s="63">
        <f t="shared" si="1"/>
        <v>1020642.8999999999</v>
      </c>
      <c r="BO91" s="63">
        <f t="shared" si="1"/>
        <v>0</v>
      </c>
      <c r="BP91" s="63">
        <f t="shared" si="1"/>
        <v>0</v>
      </c>
      <c r="BQ91" s="63">
        <f t="shared" si="1"/>
        <v>1098877.4000000001</v>
      </c>
      <c r="BR91" s="63">
        <f t="shared" si="1"/>
        <v>1085744.9000000001</v>
      </c>
      <c r="BS91" s="63">
        <f>BT91+BU91+BV91+BW91</f>
        <v>2115845.9000000004</v>
      </c>
      <c r="BT91" s="63">
        <f>BT92+BT146+BT155+BT169+BT187+BT192</f>
        <v>30958</v>
      </c>
      <c r="BU91" s="63">
        <f>BU92+BU146+BU155+BU169+BU187+BU192</f>
        <v>934425.5</v>
      </c>
      <c r="BV91" s="63">
        <f>BV92+BV146+BV155+BV169+BV187+BV192</f>
        <v>0</v>
      </c>
      <c r="BW91" s="63">
        <f>BW92+BW146+BW155+BW169+BW187+BW192</f>
        <v>1150462.4000000001</v>
      </c>
      <c r="BX91" s="63">
        <f>BY91+BZ91+CA91+CB91</f>
        <v>2206980.5</v>
      </c>
      <c r="BY91" s="63">
        <f>BY92+BY146+BY155+BY169+BY187+BY192</f>
        <v>25378.5</v>
      </c>
      <c r="BZ91" s="63">
        <f>BZ92+BZ146+BZ155+BZ169+BZ187+BZ192</f>
        <v>969019.2</v>
      </c>
      <c r="CA91" s="63">
        <f>CA92+CA146+CA155+CA169+CA187+CA192</f>
        <v>0</v>
      </c>
      <c r="CB91" s="63">
        <f>CB92+CB146+CB155+CB169+CB187+CB192</f>
        <v>1212582.8</v>
      </c>
      <c r="CC91" s="63">
        <f>CD91+CE91+CF91+CG91</f>
        <v>2308555.5</v>
      </c>
      <c r="CD91" s="63">
        <f>CD92+CD146+CD155+CD169+CD187+CD192</f>
        <v>24940.7</v>
      </c>
      <c r="CE91" s="63">
        <f>CE92+CE146+CE155+CE169+CE187+CE192</f>
        <v>1006847.3</v>
      </c>
      <c r="CF91" s="63">
        <f>CF92+CF146+CF155+CF169+CF187+CF192</f>
        <v>0</v>
      </c>
      <c r="CG91" s="63">
        <f>CG92+CG146+CG155+CG169+CG187+CG192</f>
        <v>1276767.5</v>
      </c>
      <c r="CH91" s="63">
        <f>CI91+CJ91+CK91+CL91</f>
        <v>2308555.5</v>
      </c>
      <c r="CI91" s="63">
        <f>CI92+CI146+CI155+CI169+CI187+CI192</f>
        <v>24940.7</v>
      </c>
      <c r="CJ91" s="63">
        <f>CJ92+CJ146+CJ155+CJ169+CJ187+CJ192</f>
        <v>1006847.3</v>
      </c>
      <c r="CK91" s="63">
        <f>CK92+CK146+CK155+CK169+CK187+CK192</f>
        <v>0</v>
      </c>
      <c r="CL91" s="63">
        <f>CL92+CL146+CL155+CL169+CL187+CL192</f>
        <v>1276767.5</v>
      </c>
      <c r="CM91" s="63">
        <f>CN91+CO91+CP91+CQ91</f>
        <v>3212026.3</v>
      </c>
      <c r="CN91" s="63">
        <f>CN92+CN146+CN155+CN169+CN187+CN192</f>
        <v>38278.5</v>
      </c>
      <c r="CO91" s="63">
        <f>CO92+CO146+CO155+CO169+CO187+CO192</f>
        <v>1303893</v>
      </c>
      <c r="CP91" s="63">
        <f>CP92+CP146+CP155+CP169+CP187+CP192</f>
        <v>0</v>
      </c>
      <c r="CQ91" s="63">
        <f>CQ92+CQ146+CQ155+CQ169+CQ187+CQ192</f>
        <v>1869854.7999999998</v>
      </c>
      <c r="CR91" s="63">
        <f>CS91+CT91+CU91+CV91</f>
        <v>3390197.4</v>
      </c>
      <c r="CS91" s="63">
        <f>CS92+CS146+CS155+CS169+CS187+CS192</f>
        <v>52166.400000000001</v>
      </c>
      <c r="CT91" s="63">
        <f>CT92+CT146+CT155+CT169+CT187+CT192</f>
        <v>1313744.5</v>
      </c>
      <c r="CU91" s="63">
        <f>CU92+CU146+CU155+CU169+CU187+CU192</f>
        <v>0</v>
      </c>
      <c r="CV91" s="63">
        <f>CV92+CV146+CV155+CV169+CV187+CV192</f>
        <v>2024286.5</v>
      </c>
      <c r="CW91" s="63">
        <f>CX91+CY91+CZ91+DA91</f>
        <v>3154769.0999999996</v>
      </c>
      <c r="CX91" s="63">
        <f>CX92+CX146+CX155+CX169+CX187+CX192</f>
        <v>6686.2</v>
      </c>
      <c r="CY91" s="63">
        <f>CY92+CY146+CY155+CY169+CY187+CY192</f>
        <v>1127579.3999999999</v>
      </c>
      <c r="CZ91" s="63">
        <f>CZ92+CZ146+CZ155+CZ169+CZ187+CZ192</f>
        <v>0</v>
      </c>
      <c r="DA91" s="63">
        <f>DA92+DA146+DA155+DA169+DA187+DA192</f>
        <v>2020503.4999999995</v>
      </c>
      <c r="DB91" s="63">
        <f>DC91+DD91+DE91+DF91</f>
        <v>2239447.5</v>
      </c>
      <c r="DC91" s="63">
        <f>DC92+DC146+DC155+DC169+DC187+DC192</f>
        <v>5998.8</v>
      </c>
      <c r="DD91" s="63">
        <f>DD92+DD146+DD155+DD169+DD187+DD192</f>
        <v>1033973.2</v>
      </c>
      <c r="DE91" s="63">
        <f>DE92+DE146+DE155+DE169+DE187+DE192</f>
        <v>0</v>
      </c>
      <c r="DF91" s="63">
        <f>DF92+DF146+DF155+DF169+DF187+DF192</f>
        <v>1199475.5</v>
      </c>
      <c r="DG91" s="63">
        <f>DH91+DI91+DJ91+DK91</f>
        <v>2402026.5999999996</v>
      </c>
      <c r="DH91" s="63">
        <f>DH92+DH146+DH155+DH169+DH187+DH192</f>
        <v>7379.9</v>
      </c>
      <c r="DI91" s="63">
        <f>DI92+DI146+DI155+DI169+DI187+DI192</f>
        <v>994770.99999999988</v>
      </c>
      <c r="DJ91" s="63">
        <f>DJ92+DJ146+DJ155+DJ169+DJ187+DJ192</f>
        <v>0</v>
      </c>
      <c r="DK91" s="63">
        <f>DK92+DK146+DK155+DK169+DK187+DK192</f>
        <v>1399875.7</v>
      </c>
      <c r="DL91" s="63">
        <f>DM91+DN91+DO91+DP91</f>
        <v>2377924.9999999991</v>
      </c>
      <c r="DM91" s="63">
        <f>DM92+DM146+DM155+DM169+DM187+DM192</f>
        <v>1774.6999999999998</v>
      </c>
      <c r="DN91" s="63">
        <f>DN92+DN146+DN155+DN169+DN187+DN192</f>
        <v>946064.39999999991</v>
      </c>
      <c r="DO91" s="63">
        <f>DO92+DO146+DO155+DO169+DO187+DO192</f>
        <v>0</v>
      </c>
      <c r="DP91" s="63">
        <f>DP92+DP146+DP155+DP169+DP187+DP192</f>
        <v>1430085.8999999994</v>
      </c>
      <c r="DQ91" s="17"/>
    </row>
    <row r="92" spans="1:121" ht="96.6" x14ac:dyDescent="0.25">
      <c r="A92" s="14" t="s">
        <v>7</v>
      </c>
      <c r="B92" s="15">
        <v>2501</v>
      </c>
      <c r="C92" s="16" t="s">
        <v>36</v>
      </c>
      <c r="D92" s="16" t="s">
        <v>36</v>
      </c>
      <c r="E92" s="16" t="s">
        <v>36</v>
      </c>
      <c r="F92" s="16" t="s">
        <v>36</v>
      </c>
      <c r="G92" s="16" t="s">
        <v>36</v>
      </c>
      <c r="H92" s="16" t="s">
        <v>36</v>
      </c>
      <c r="I92" s="16" t="s">
        <v>36</v>
      </c>
      <c r="J92" s="16" t="s">
        <v>36</v>
      </c>
      <c r="K92" s="16" t="s">
        <v>36</v>
      </c>
      <c r="L92" s="16" t="s">
        <v>36</v>
      </c>
      <c r="M92" s="16" t="s">
        <v>36</v>
      </c>
      <c r="N92" s="16" t="s">
        <v>36</v>
      </c>
      <c r="O92" s="16" t="s">
        <v>36</v>
      </c>
      <c r="P92" s="16" t="s">
        <v>36</v>
      </c>
      <c r="Q92" s="16" t="s">
        <v>36</v>
      </c>
      <c r="R92" s="16" t="s">
        <v>36</v>
      </c>
      <c r="S92" s="16" t="s">
        <v>36</v>
      </c>
      <c r="T92" s="16" t="s">
        <v>36</v>
      </c>
      <c r="U92" s="16" t="s">
        <v>36</v>
      </c>
      <c r="V92" s="16" t="s">
        <v>36</v>
      </c>
      <c r="W92" s="16" t="s">
        <v>36</v>
      </c>
      <c r="X92" s="16" t="s">
        <v>36</v>
      </c>
      <c r="Y92" s="16" t="s">
        <v>36</v>
      </c>
      <c r="Z92" s="16" t="s">
        <v>36</v>
      </c>
      <c r="AA92" s="16" t="s">
        <v>36</v>
      </c>
      <c r="AB92" s="16" t="s">
        <v>36</v>
      </c>
      <c r="AC92" s="16" t="s">
        <v>36</v>
      </c>
      <c r="AD92" s="46" t="s">
        <v>36</v>
      </c>
      <c r="AE92" s="63">
        <f t="shared" ref="AE92:AE105" si="2">AG92+AI92+AK92+AM92</f>
        <v>1425153.2999999998</v>
      </c>
      <c r="AF92" s="63">
        <f t="shared" ref="AF92:AF105" si="3">AH92+AJ92+AL92+AN92</f>
        <v>1394986.7</v>
      </c>
      <c r="AG92" s="63">
        <f t="shared" ref="AG92:AN92" si="4">SUM(AG94:AG144)</f>
        <v>33828.300000000003</v>
      </c>
      <c r="AH92" s="63">
        <f t="shared" si="4"/>
        <v>31672.100000000002</v>
      </c>
      <c r="AI92" s="63">
        <f t="shared" si="4"/>
        <v>330603.39999999997</v>
      </c>
      <c r="AJ92" s="63">
        <f t="shared" si="4"/>
        <v>319670</v>
      </c>
      <c r="AK92" s="63">
        <f t="shared" si="4"/>
        <v>0</v>
      </c>
      <c r="AL92" s="63">
        <f t="shared" si="4"/>
        <v>0</v>
      </c>
      <c r="AM92" s="63">
        <f t="shared" si="4"/>
        <v>1060721.5999999999</v>
      </c>
      <c r="AN92" s="63">
        <f t="shared" si="4"/>
        <v>1043644.6</v>
      </c>
      <c r="AO92" s="63">
        <f t="shared" ref="AO92:AO176" si="5">AP92+AQ92+AR92+AS92</f>
        <v>1338768.2</v>
      </c>
      <c r="AP92" s="63">
        <f>SUM(AP94:AP144)</f>
        <v>29954.5</v>
      </c>
      <c r="AQ92" s="63">
        <f>SUM(AQ94:AQ144)</f>
        <v>228096.60000000003</v>
      </c>
      <c r="AR92" s="63">
        <f>SUM(AR94:AR144)</f>
        <v>0</v>
      </c>
      <c r="AS92" s="63">
        <f>SUM(AS94:AS144)</f>
        <v>1080717.0999999999</v>
      </c>
      <c r="AT92" s="63">
        <f t="shared" ref="AT92:AT176" si="6">AU92+AV92+AW92+AX92</f>
        <v>1244522.2999999998</v>
      </c>
      <c r="AU92" s="63">
        <f>SUM(AU94:AU144)</f>
        <v>24378.6</v>
      </c>
      <c r="AV92" s="63">
        <f>SUM(AV94:AV144)</f>
        <v>144280.69999999998</v>
      </c>
      <c r="AW92" s="63">
        <f>SUM(AW94:AW144)</f>
        <v>0</v>
      </c>
      <c r="AX92" s="63">
        <f>SUM(AX94:AX144)</f>
        <v>1075862.9999999998</v>
      </c>
      <c r="AY92" s="63">
        <f t="shared" ref="AY92:AY176" si="7">AZ92+BA92+BB92+BC92</f>
        <v>1216867.7</v>
      </c>
      <c r="AZ92" s="63">
        <f>SUM(AZ94:AZ144)</f>
        <v>23900.799999999999</v>
      </c>
      <c r="BA92" s="63">
        <f>SUM(BA94:BA144)</f>
        <v>144561.09999999998</v>
      </c>
      <c r="BB92" s="63">
        <f>SUM(BB94:BB144)</f>
        <v>0</v>
      </c>
      <c r="BC92" s="63">
        <f>SUM(BC94:BC144)</f>
        <v>1048405.8</v>
      </c>
      <c r="BD92" s="63">
        <f t="shared" ref="BD92" si="8">BE92+BF92+BG92+BH92</f>
        <v>1216867.7</v>
      </c>
      <c r="BE92" s="63">
        <f>SUM(BE94:BE144)</f>
        <v>23900.799999999999</v>
      </c>
      <c r="BF92" s="63">
        <f>SUM(BF94:BF144)</f>
        <v>144561.09999999998</v>
      </c>
      <c r="BG92" s="63">
        <f>SUM(BG94:BG144)</f>
        <v>0</v>
      </c>
      <c r="BH92" s="63">
        <f>SUM(BH94:BH144)</f>
        <v>1048405.8</v>
      </c>
      <c r="BI92" s="63">
        <f t="shared" ref="BI92:BI176" si="9">BK92+BM92+BO92+BQ92</f>
        <v>1155981.8</v>
      </c>
      <c r="BJ92" s="63">
        <f t="shared" ref="BJ92:BJ176" si="10">BL92+BN92+BP92+BR92</f>
        <v>1148707.3</v>
      </c>
      <c r="BK92" s="63">
        <f t="shared" ref="BK92:BR92" si="11">SUM(BK94:BK144)</f>
        <v>4049</v>
      </c>
      <c r="BL92" s="63">
        <f t="shared" si="11"/>
        <v>1892.8000000000002</v>
      </c>
      <c r="BM92" s="63">
        <f t="shared" si="11"/>
        <v>224930.69999999998</v>
      </c>
      <c r="BN92" s="63">
        <f t="shared" si="11"/>
        <v>223909.9</v>
      </c>
      <c r="BO92" s="63">
        <f t="shared" si="11"/>
        <v>0</v>
      </c>
      <c r="BP92" s="63">
        <f t="shared" si="11"/>
        <v>0</v>
      </c>
      <c r="BQ92" s="63">
        <f t="shared" si="11"/>
        <v>927002.10000000009</v>
      </c>
      <c r="BR92" s="63">
        <f t="shared" si="11"/>
        <v>922904.60000000009</v>
      </c>
      <c r="BS92" s="63">
        <f t="shared" ref="BS92:BS176" si="12">BT92+BU92+BV92+BW92</f>
        <v>1139699</v>
      </c>
      <c r="BT92" s="63">
        <f>SUM(BT94:BT144)</f>
        <v>29954.5</v>
      </c>
      <c r="BU92" s="63">
        <f>SUM(BU94:BU144)</f>
        <v>140772.99999999997</v>
      </c>
      <c r="BV92" s="63">
        <f>SUM(BV94:BV144)</f>
        <v>0</v>
      </c>
      <c r="BW92" s="63">
        <f>SUM(BW94:BW144)</f>
        <v>968971.50000000012</v>
      </c>
      <c r="BX92" s="63">
        <f t="shared" ref="BX92:BX176" si="13">BY92+BZ92+CA92+CB92</f>
        <v>1152001.1000000001</v>
      </c>
      <c r="BY92" s="63">
        <f>SUM(BY94:BY144)</f>
        <v>24378.6</v>
      </c>
      <c r="BZ92" s="63">
        <f>SUM(BZ94:BZ144)</f>
        <v>144280.69999999998</v>
      </c>
      <c r="CA92" s="63">
        <f>SUM(CA94:CA144)</f>
        <v>0</v>
      </c>
      <c r="CB92" s="63">
        <f>SUM(CB94:CB144)</f>
        <v>983341.8</v>
      </c>
      <c r="CC92" s="63">
        <f t="shared" ref="CC92:CC176" si="14">CD92+CE92+CF92+CG92</f>
        <v>1178146.5</v>
      </c>
      <c r="CD92" s="63">
        <f>SUM(CD94:CD144)</f>
        <v>23900.799999999999</v>
      </c>
      <c r="CE92" s="63">
        <f>SUM(CE94:CE144)</f>
        <v>144561.09999999998</v>
      </c>
      <c r="CF92" s="63">
        <f>SUM(CF94:CF144)</f>
        <v>0</v>
      </c>
      <c r="CG92" s="63">
        <f>SUM(CG94:CG144)</f>
        <v>1009684.6000000001</v>
      </c>
      <c r="CH92" s="63">
        <f t="shared" ref="CH92:CH96" si="15">CI92+CJ92+CK92+CL92</f>
        <v>1178146.5</v>
      </c>
      <c r="CI92" s="63">
        <f>SUM(CI94:CI144)</f>
        <v>23900.799999999999</v>
      </c>
      <c r="CJ92" s="63">
        <f>SUM(CJ94:CJ144)</f>
        <v>144561.09999999998</v>
      </c>
      <c r="CK92" s="63">
        <f>SUM(CK94:CK144)</f>
        <v>0</v>
      </c>
      <c r="CL92" s="63">
        <f>SUM(CL94:CL144)</f>
        <v>1009684.6000000001</v>
      </c>
      <c r="CM92" s="63">
        <f t="shared" ref="CM92:CM176" si="16">CN92+CO92+CP92+CQ92</f>
        <v>2055999.8999999997</v>
      </c>
      <c r="CN92" s="63">
        <f>SUM(CN94:CN144)</f>
        <v>33828.300000000003</v>
      </c>
      <c r="CO92" s="63">
        <f>SUM(CO94:CO144)</f>
        <v>330603.39999999997</v>
      </c>
      <c r="CP92" s="63">
        <f>SUM(CP94:CP144)</f>
        <v>0</v>
      </c>
      <c r="CQ92" s="63">
        <f>SUM(CQ94:CQ144)</f>
        <v>1691568.1999999997</v>
      </c>
      <c r="CR92" s="63">
        <f>CS92+CT92+CU92+CV92</f>
        <v>2257977.5</v>
      </c>
      <c r="CS92" s="63">
        <f>SUM(CS94:CS144)</f>
        <v>46437.200000000004</v>
      </c>
      <c r="CT92" s="63">
        <f>SUM(CT94:CT144)</f>
        <v>370392.9</v>
      </c>
      <c r="CU92" s="63">
        <f>SUM(CU94:CU144)</f>
        <v>0</v>
      </c>
      <c r="CV92" s="63">
        <f>SUM(CV94:CV144)</f>
        <v>1841147.4</v>
      </c>
      <c r="CW92" s="63">
        <f>CX92+CY92+CZ92+DA92</f>
        <v>1985626.2999999996</v>
      </c>
      <c r="CX92" s="63">
        <f>SUM(CX94:CX144)</f>
        <v>774.8</v>
      </c>
      <c r="CY92" s="63">
        <f>SUM(CY94:CY144)</f>
        <v>190184</v>
      </c>
      <c r="CZ92" s="63">
        <f>SUM(CZ94:CZ144)</f>
        <v>0</v>
      </c>
      <c r="DA92" s="63">
        <f>SUM(DA94:DA144)</f>
        <v>1794667.4999999995</v>
      </c>
      <c r="DB92" s="63">
        <f t="shared" ref="DB92:DB176" si="17">DC92+DD92+DE92+DF92</f>
        <v>1256579.8999999999</v>
      </c>
      <c r="DC92" s="63">
        <f>SUM(DC94:DC144)</f>
        <v>4049</v>
      </c>
      <c r="DD92" s="63">
        <f>SUM(DD94:DD144)</f>
        <v>224930.69999999998</v>
      </c>
      <c r="DE92" s="63">
        <f>SUM(DE94:DE144)</f>
        <v>0</v>
      </c>
      <c r="DF92" s="63">
        <f>SUM(DF94:DF144)</f>
        <v>1027600.2</v>
      </c>
      <c r="DG92" s="63">
        <f t="shared" ref="DG92:DG176" si="18">DH92+DI92+DJ92+DK92</f>
        <v>1389289.2</v>
      </c>
      <c r="DH92" s="63">
        <f>SUM(DH94:DH144)</f>
        <v>6376.4</v>
      </c>
      <c r="DI92" s="63">
        <f>SUM(DI94:DI144)</f>
        <v>163668.4</v>
      </c>
      <c r="DJ92" s="63">
        <f>SUM(DJ94:DJ144)</f>
        <v>0</v>
      </c>
      <c r="DK92" s="63">
        <f>SUM(DK94:DK144)</f>
        <v>1219244.3999999999</v>
      </c>
      <c r="DL92" s="63">
        <f t="shared" ref="DL92:DL176" si="19">DM92+DN92+DO92+DP92</f>
        <v>1327981.1999999995</v>
      </c>
      <c r="DM92" s="63">
        <f>SUM(DM94:DM144)</f>
        <v>774.8</v>
      </c>
      <c r="DN92" s="63">
        <f>SUM(DN94:DN144)</f>
        <v>121731.49999999999</v>
      </c>
      <c r="DO92" s="63">
        <f>SUM(DO94:DO144)</f>
        <v>0</v>
      </c>
      <c r="DP92" s="63">
        <f>SUM(DP94:DP144)</f>
        <v>1205474.8999999994</v>
      </c>
      <c r="DQ92" s="17"/>
    </row>
    <row r="93" spans="1:121" x14ac:dyDescent="0.25">
      <c r="A93" s="18" t="s">
        <v>4</v>
      </c>
      <c r="B93" s="82"/>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47"/>
      <c r="AE93" s="63">
        <f t="shared" si="2"/>
        <v>0</v>
      </c>
      <c r="AF93" s="63">
        <f t="shared" si="3"/>
        <v>0</v>
      </c>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f t="shared" si="9"/>
        <v>0</v>
      </c>
      <c r="BJ93" s="63">
        <f t="shared" si="10"/>
        <v>0</v>
      </c>
      <c r="BK93" s="63"/>
      <c r="BL93" s="63"/>
      <c r="BM93" s="63"/>
      <c r="BN93" s="63"/>
      <c r="BO93" s="63"/>
      <c r="BP93" s="63"/>
      <c r="BQ93" s="63"/>
      <c r="BR93" s="63"/>
      <c r="BS93" s="63">
        <f t="shared" si="12"/>
        <v>0</v>
      </c>
      <c r="BT93" s="63"/>
      <c r="BU93" s="63"/>
      <c r="BV93" s="63"/>
      <c r="BW93" s="63"/>
      <c r="BX93" s="63">
        <f t="shared" si="13"/>
        <v>0</v>
      </c>
      <c r="BY93" s="63"/>
      <c r="BZ93" s="63"/>
      <c r="CA93" s="63"/>
      <c r="CB93" s="63"/>
      <c r="CC93" s="63">
        <f t="shared" si="14"/>
        <v>0</v>
      </c>
      <c r="CD93" s="63"/>
      <c r="CE93" s="63"/>
      <c r="CF93" s="63"/>
      <c r="CG93" s="63"/>
      <c r="CH93" s="63">
        <f t="shared" si="15"/>
        <v>0</v>
      </c>
      <c r="CI93" s="63"/>
      <c r="CJ93" s="63"/>
      <c r="CK93" s="63"/>
      <c r="CL93" s="63"/>
      <c r="CM93" s="63">
        <f t="shared" si="16"/>
        <v>0</v>
      </c>
      <c r="CN93" s="63"/>
      <c r="CO93" s="63"/>
      <c r="CP93" s="63"/>
      <c r="CQ93" s="63"/>
      <c r="CR93" s="63">
        <f t="shared" ref="CR93:CR176" si="20">CS93+CT93+CU93+CV93</f>
        <v>0</v>
      </c>
      <c r="CS93" s="63"/>
      <c r="CT93" s="63"/>
      <c r="CU93" s="63"/>
      <c r="CV93" s="63"/>
      <c r="CW93" s="63">
        <f t="shared" ref="CW93:CW176" si="21">CX93+CY93+CZ93+DA93</f>
        <v>0</v>
      </c>
      <c r="CX93" s="63"/>
      <c r="CY93" s="63"/>
      <c r="CZ93" s="63"/>
      <c r="DA93" s="63"/>
      <c r="DB93" s="63">
        <f t="shared" si="17"/>
        <v>0</v>
      </c>
      <c r="DC93" s="63"/>
      <c r="DD93" s="63"/>
      <c r="DE93" s="63"/>
      <c r="DF93" s="63"/>
      <c r="DG93" s="63">
        <f t="shared" si="18"/>
        <v>0</v>
      </c>
      <c r="DH93" s="63"/>
      <c r="DI93" s="63"/>
      <c r="DJ93" s="63"/>
      <c r="DK93" s="63"/>
      <c r="DL93" s="63">
        <f t="shared" si="19"/>
        <v>0</v>
      </c>
      <c r="DM93" s="63"/>
      <c r="DN93" s="63"/>
      <c r="DO93" s="63"/>
      <c r="DP93" s="63"/>
      <c r="DQ93" s="17"/>
    </row>
    <row r="94" spans="1:121" s="40" customFormat="1" ht="123" customHeight="1" x14ac:dyDescent="0.3">
      <c r="A94" s="114" t="s">
        <v>132</v>
      </c>
      <c r="B94" s="99">
        <v>2504</v>
      </c>
      <c r="C94" s="100" t="s">
        <v>206</v>
      </c>
      <c r="D94" s="100" t="s">
        <v>207</v>
      </c>
      <c r="E94" s="100" t="s">
        <v>208</v>
      </c>
      <c r="F94" s="65"/>
      <c r="G94" s="65"/>
      <c r="H94" s="65"/>
      <c r="I94" s="65"/>
      <c r="J94" s="65"/>
      <c r="K94" s="65"/>
      <c r="L94" s="65"/>
      <c r="M94" s="65"/>
      <c r="N94" s="65"/>
      <c r="O94" s="65"/>
      <c r="P94" s="65"/>
      <c r="Q94" s="65"/>
      <c r="R94" s="65"/>
      <c r="S94" s="65"/>
      <c r="T94" s="65"/>
      <c r="U94" s="65"/>
      <c r="V94" s="65"/>
      <c r="W94" s="65"/>
      <c r="X94" s="39"/>
      <c r="Y94" s="39"/>
      <c r="Z94" s="39"/>
      <c r="AA94" s="39"/>
      <c r="AB94" s="39"/>
      <c r="AC94" s="39">
        <v>1</v>
      </c>
      <c r="AD94" s="42" t="s">
        <v>133</v>
      </c>
      <c r="AE94" s="63">
        <f t="shared" si="2"/>
        <v>18940.900000000001</v>
      </c>
      <c r="AF94" s="63">
        <f t="shared" si="3"/>
        <v>17776.599999999999</v>
      </c>
      <c r="AG94" s="63"/>
      <c r="AH94" s="63"/>
      <c r="AI94" s="63"/>
      <c r="AJ94" s="63"/>
      <c r="AK94" s="63"/>
      <c r="AL94" s="63"/>
      <c r="AM94" s="63">
        <v>18940.900000000001</v>
      </c>
      <c r="AN94" s="63">
        <v>17776.599999999999</v>
      </c>
      <c r="AO94" s="63">
        <f t="shared" si="5"/>
        <v>1869.9</v>
      </c>
      <c r="AP94" s="63"/>
      <c r="AQ94" s="63"/>
      <c r="AR94" s="63"/>
      <c r="AS94" s="63">
        <v>1869.9</v>
      </c>
      <c r="AT94" s="63">
        <f t="shared" si="6"/>
        <v>1888.2</v>
      </c>
      <c r="AU94" s="63"/>
      <c r="AV94" s="63"/>
      <c r="AW94" s="63"/>
      <c r="AX94" s="63">
        <v>1888.2</v>
      </c>
      <c r="AY94" s="63">
        <f t="shared" si="7"/>
        <v>1907.6</v>
      </c>
      <c r="AZ94" s="63"/>
      <c r="BA94" s="63"/>
      <c r="BB94" s="63"/>
      <c r="BC94" s="63">
        <v>1907.6</v>
      </c>
      <c r="BD94" s="63">
        <f t="shared" ref="BD94:BD96" si="22">BE94+BF94+BG94+BH94</f>
        <v>1907.6</v>
      </c>
      <c r="BE94" s="63"/>
      <c r="BF94" s="63"/>
      <c r="BG94" s="63"/>
      <c r="BH94" s="63">
        <v>1907.6</v>
      </c>
      <c r="BI94" s="63">
        <f t="shared" si="9"/>
        <v>3955</v>
      </c>
      <c r="BJ94" s="63">
        <f t="shared" si="10"/>
        <v>2850.1</v>
      </c>
      <c r="BK94" s="63"/>
      <c r="BL94" s="63"/>
      <c r="BM94" s="63"/>
      <c r="BN94" s="63"/>
      <c r="BO94" s="63"/>
      <c r="BP94" s="63"/>
      <c r="BQ94" s="63">
        <v>3955</v>
      </c>
      <c r="BR94" s="63">
        <v>2850.1</v>
      </c>
      <c r="BS94" s="63">
        <f t="shared" si="12"/>
        <v>1821.9</v>
      </c>
      <c r="BT94" s="63"/>
      <c r="BU94" s="63"/>
      <c r="BV94" s="63"/>
      <c r="BW94" s="63">
        <v>1821.9</v>
      </c>
      <c r="BX94" s="63">
        <f t="shared" si="13"/>
        <v>1888.2</v>
      </c>
      <c r="BY94" s="63"/>
      <c r="BZ94" s="63"/>
      <c r="CA94" s="63"/>
      <c r="CB94" s="63">
        <v>1888.2</v>
      </c>
      <c r="CC94" s="63">
        <f t="shared" si="14"/>
        <v>1907.6</v>
      </c>
      <c r="CD94" s="63"/>
      <c r="CE94" s="63"/>
      <c r="CF94" s="63"/>
      <c r="CG94" s="63">
        <v>1907.6</v>
      </c>
      <c r="CH94" s="63">
        <f t="shared" si="15"/>
        <v>1907.6</v>
      </c>
      <c r="CI94" s="63"/>
      <c r="CJ94" s="63"/>
      <c r="CK94" s="63"/>
      <c r="CL94" s="63">
        <v>1907.6</v>
      </c>
      <c r="CM94" s="63">
        <f t="shared" si="16"/>
        <v>18940.900000000001</v>
      </c>
      <c r="CN94" s="63"/>
      <c r="CO94" s="63"/>
      <c r="CP94" s="63"/>
      <c r="CQ94" s="63">
        <v>18940.900000000001</v>
      </c>
      <c r="CR94" s="63">
        <f t="shared" si="20"/>
        <v>3135.3</v>
      </c>
      <c r="CS94" s="63"/>
      <c r="CT94" s="63"/>
      <c r="CU94" s="63"/>
      <c r="CV94" s="63">
        <v>3135.3</v>
      </c>
      <c r="CW94" s="63">
        <f>CX94+CY94+CZ94+DA94</f>
        <v>1888.2</v>
      </c>
      <c r="CX94" s="63"/>
      <c r="CY94" s="63"/>
      <c r="CZ94" s="63"/>
      <c r="DA94" s="63">
        <v>1888.2</v>
      </c>
      <c r="DB94" s="63">
        <f t="shared" si="17"/>
        <v>3955</v>
      </c>
      <c r="DC94" s="63"/>
      <c r="DD94" s="63"/>
      <c r="DE94" s="63"/>
      <c r="DF94" s="63">
        <v>3955</v>
      </c>
      <c r="DG94" s="63">
        <f t="shared" si="18"/>
        <v>2583.4</v>
      </c>
      <c r="DH94" s="63"/>
      <c r="DI94" s="63"/>
      <c r="DJ94" s="63"/>
      <c r="DK94" s="63">
        <v>2583.4</v>
      </c>
      <c r="DL94" s="63">
        <f t="shared" si="19"/>
        <v>1888.2</v>
      </c>
      <c r="DM94" s="63"/>
      <c r="DN94" s="63"/>
      <c r="DO94" s="63"/>
      <c r="DP94" s="63">
        <v>1888.2</v>
      </c>
      <c r="DQ94" s="125" t="s">
        <v>386</v>
      </c>
    </row>
    <row r="95" spans="1:121" ht="117" customHeight="1" x14ac:dyDescent="0.25">
      <c r="A95" s="115" t="s">
        <v>134</v>
      </c>
      <c r="B95" s="99">
        <v>2505</v>
      </c>
      <c r="C95" s="67" t="s">
        <v>206</v>
      </c>
      <c r="D95" s="67" t="s">
        <v>214</v>
      </c>
      <c r="E95" s="68" t="s">
        <v>208</v>
      </c>
      <c r="F95" s="17"/>
      <c r="G95" s="17"/>
      <c r="H95" s="17"/>
      <c r="I95" s="17"/>
      <c r="J95" s="17"/>
      <c r="K95" s="17"/>
      <c r="L95" s="17"/>
      <c r="M95" s="17"/>
      <c r="N95" s="17"/>
      <c r="O95" s="17"/>
      <c r="P95" s="17"/>
      <c r="Q95" s="17"/>
      <c r="R95" s="17"/>
      <c r="S95" s="17"/>
      <c r="T95" s="17"/>
      <c r="U95" s="17"/>
      <c r="V95" s="17"/>
      <c r="W95" s="17"/>
      <c r="X95" s="17"/>
      <c r="Y95" s="17"/>
      <c r="Z95" s="17"/>
      <c r="AA95" s="17"/>
      <c r="AB95" s="17"/>
      <c r="AC95" s="17">
        <v>19</v>
      </c>
      <c r="AD95" s="48" t="s">
        <v>135</v>
      </c>
      <c r="AE95" s="63">
        <f t="shared" si="2"/>
        <v>143606.9</v>
      </c>
      <c r="AF95" s="63">
        <f t="shared" si="3"/>
        <v>137105.20000000001</v>
      </c>
      <c r="AG95" s="63"/>
      <c r="AH95" s="63"/>
      <c r="AI95" s="63">
        <v>102460.7</v>
      </c>
      <c r="AJ95" s="63">
        <v>102321.8</v>
      </c>
      <c r="AK95" s="63"/>
      <c r="AL95" s="63"/>
      <c r="AM95" s="63">
        <v>41146.199999999997</v>
      </c>
      <c r="AN95" s="63">
        <v>34783.4</v>
      </c>
      <c r="AO95" s="63">
        <f t="shared" si="5"/>
        <v>26014.5</v>
      </c>
      <c r="AP95" s="63"/>
      <c r="AQ95" s="63"/>
      <c r="AR95" s="63"/>
      <c r="AS95" s="63">
        <v>26014.5</v>
      </c>
      <c r="AT95" s="63">
        <f t="shared" si="6"/>
        <v>28000</v>
      </c>
      <c r="AU95" s="63"/>
      <c r="AV95" s="63"/>
      <c r="AW95" s="63"/>
      <c r="AX95" s="63">
        <v>28000</v>
      </c>
      <c r="AY95" s="63">
        <f t="shared" si="7"/>
        <v>0</v>
      </c>
      <c r="AZ95" s="63"/>
      <c r="BA95" s="63"/>
      <c r="BB95" s="63"/>
      <c r="BC95" s="63">
        <v>0</v>
      </c>
      <c r="BD95" s="63">
        <f t="shared" si="22"/>
        <v>0</v>
      </c>
      <c r="BE95" s="63"/>
      <c r="BF95" s="63"/>
      <c r="BG95" s="63"/>
      <c r="BH95" s="63">
        <v>0</v>
      </c>
      <c r="BI95" s="63">
        <f t="shared" si="9"/>
        <v>106095.29999999999</v>
      </c>
      <c r="BJ95" s="63">
        <f t="shared" si="10"/>
        <v>106080.29999999999</v>
      </c>
      <c r="BK95" s="63"/>
      <c r="BL95" s="63"/>
      <c r="BM95" s="63">
        <v>80204.2</v>
      </c>
      <c r="BN95" s="63">
        <v>80204.2</v>
      </c>
      <c r="BO95" s="63"/>
      <c r="BP95" s="63"/>
      <c r="BQ95" s="63">
        <v>25891.1</v>
      </c>
      <c r="BR95" s="63">
        <v>25876.1</v>
      </c>
      <c r="BS95" s="63">
        <f t="shared" si="12"/>
        <v>0</v>
      </c>
      <c r="BT95" s="63"/>
      <c r="BU95" s="63"/>
      <c r="BV95" s="63"/>
      <c r="BW95" s="63"/>
      <c r="BX95" s="63">
        <f t="shared" si="13"/>
        <v>0</v>
      </c>
      <c r="BY95" s="63"/>
      <c r="BZ95" s="63"/>
      <c r="CA95" s="63"/>
      <c r="CB95" s="63"/>
      <c r="CC95" s="63">
        <f t="shared" si="14"/>
        <v>0</v>
      </c>
      <c r="CD95" s="63"/>
      <c r="CE95" s="63"/>
      <c r="CF95" s="63"/>
      <c r="CG95" s="63"/>
      <c r="CH95" s="63">
        <f t="shared" si="15"/>
        <v>0</v>
      </c>
      <c r="CI95" s="63"/>
      <c r="CJ95" s="63"/>
      <c r="CK95" s="63"/>
      <c r="CL95" s="63"/>
      <c r="CM95" s="63">
        <f t="shared" si="16"/>
        <v>374913.3</v>
      </c>
      <c r="CN95" s="63"/>
      <c r="CO95" s="63">
        <v>102460.7</v>
      </c>
      <c r="CP95" s="63"/>
      <c r="CQ95" s="63">
        <v>272452.59999999998</v>
      </c>
      <c r="CR95" s="63">
        <f>CS95+CT95+CU95+CV95</f>
        <v>295230.5</v>
      </c>
      <c r="CS95" s="63"/>
      <c r="CT95" s="63">
        <v>16444.5</v>
      </c>
      <c r="CU95" s="63"/>
      <c r="CV95" s="63">
        <v>278786</v>
      </c>
      <c r="CW95" s="63">
        <f t="shared" si="21"/>
        <v>259306.4</v>
      </c>
      <c r="CX95" s="63"/>
      <c r="CY95" s="63"/>
      <c r="CZ95" s="63"/>
      <c r="DA95" s="63">
        <v>259306.4</v>
      </c>
      <c r="DB95" s="63">
        <f t="shared" si="17"/>
        <v>106095.29999999999</v>
      </c>
      <c r="DC95" s="63"/>
      <c r="DD95" s="63">
        <v>80204.2</v>
      </c>
      <c r="DE95" s="63"/>
      <c r="DF95" s="63">
        <v>25891.1</v>
      </c>
      <c r="DG95" s="63">
        <f t="shared" si="18"/>
        <v>34444.5</v>
      </c>
      <c r="DH95" s="63"/>
      <c r="DI95" s="63">
        <v>16444.5</v>
      </c>
      <c r="DJ95" s="63"/>
      <c r="DK95" s="63">
        <v>18000</v>
      </c>
      <c r="DL95" s="63">
        <f t="shared" si="19"/>
        <v>0</v>
      </c>
      <c r="DM95" s="63"/>
      <c r="DN95" s="63"/>
      <c r="DO95" s="63"/>
      <c r="DP95" s="63"/>
      <c r="DQ95" s="125" t="s">
        <v>387</v>
      </c>
    </row>
    <row r="96" spans="1:121" s="40" customFormat="1" ht="270" customHeight="1" x14ac:dyDescent="0.3">
      <c r="A96" s="116" t="s">
        <v>136</v>
      </c>
      <c r="B96" s="71">
        <v>2507</v>
      </c>
      <c r="C96" s="67" t="s">
        <v>206</v>
      </c>
      <c r="D96" s="69" t="s">
        <v>215</v>
      </c>
      <c r="E96" s="66" t="s">
        <v>216</v>
      </c>
      <c r="F96" s="39"/>
      <c r="G96" s="39"/>
      <c r="H96" s="39"/>
      <c r="I96" s="39"/>
      <c r="J96" s="39"/>
      <c r="K96" s="39"/>
      <c r="L96" s="39"/>
      <c r="M96" s="39"/>
      <c r="N96" s="39"/>
      <c r="O96" s="39"/>
      <c r="P96" s="39"/>
      <c r="Q96" s="39"/>
      <c r="R96" s="39"/>
      <c r="S96" s="39"/>
      <c r="T96" s="39"/>
      <c r="U96" s="39"/>
      <c r="V96" s="39"/>
      <c r="W96" s="68" t="s">
        <v>218</v>
      </c>
      <c r="X96" s="68" t="s">
        <v>219</v>
      </c>
      <c r="Y96" s="68" t="s">
        <v>220</v>
      </c>
      <c r="Z96" s="39"/>
      <c r="AA96" s="39"/>
      <c r="AB96" s="39"/>
      <c r="AC96" s="39">
        <v>3</v>
      </c>
      <c r="AD96" s="51" t="s">
        <v>137</v>
      </c>
      <c r="AE96" s="63">
        <f t="shared" si="2"/>
        <v>209533.09999999998</v>
      </c>
      <c r="AF96" s="63">
        <f t="shared" si="3"/>
        <v>205223</v>
      </c>
      <c r="AG96" s="63">
        <v>11420.4</v>
      </c>
      <c r="AH96" s="63">
        <v>11420.4</v>
      </c>
      <c r="AI96" s="63">
        <v>112724.3</v>
      </c>
      <c r="AJ96" s="63">
        <v>109110.3</v>
      </c>
      <c r="AK96" s="63"/>
      <c r="AL96" s="63"/>
      <c r="AM96" s="63">
        <v>85388.4</v>
      </c>
      <c r="AN96" s="63">
        <v>84692.3</v>
      </c>
      <c r="AO96" s="63">
        <f t="shared" si="5"/>
        <v>200705</v>
      </c>
      <c r="AP96" s="63"/>
      <c r="AQ96" s="63">
        <v>126891</v>
      </c>
      <c r="AR96" s="63"/>
      <c r="AS96" s="63">
        <v>73814</v>
      </c>
      <c r="AT96" s="63">
        <f t="shared" si="6"/>
        <v>141215</v>
      </c>
      <c r="AU96" s="63"/>
      <c r="AV96" s="63">
        <v>66701</v>
      </c>
      <c r="AW96" s="63"/>
      <c r="AX96" s="63">
        <v>74514</v>
      </c>
      <c r="AY96" s="63">
        <f t="shared" si="7"/>
        <v>142090</v>
      </c>
      <c r="AZ96" s="63"/>
      <c r="BA96" s="63">
        <v>66719</v>
      </c>
      <c r="BB96" s="63"/>
      <c r="BC96" s="63">
        <v>75371</v>
      </c>
      <c r="BD96" s="63">
        <f t="shared" si="22"/>
        <v>142090</v>
      </c>
      <c r="BE96" s="63"/>
      <c r="BF96" s="63">
        <v>66719</v>
      </c>
      <c r="BG96" s="63"/>
      <c r="BH96" s="63">
        <v>75371</v>
      </c>
      <c r="BI96" s="63">
        <f t="shared" si="9"/>
        <v>135985.60000000001</v>
      </c>
      <c r="BJ96" s="63">
        <f t="shared" si="10"/>
        <v>135654.59999999998</v>
      </c>
      <c r="BK96" s="63"/>
      <c r="BL96" s="63"/>
      <c r="BM96" s="63">
        <v>58692</v>
      </c>
      <c r="BN96" s="63">
        <v>58533.2</v>
      </c>
      <c r="BO96" s="63"/>
      <c r="BP96" s="63"/>
      <c r="BQ96" s="63">
        <v>77293.600000000006</v>
      </c>
      <c r="BR96" s="63">
        <v>77121.399999999994</v>
      </c>
      <c r="BS96" s="63">
        <f t="shared" si="12"/>
        <v>133799.70000000001</v>
      </c>
      <c r="BT96" s="63"/>
      <c r="BU96" s="63">
        <v>63331</v>
      </c>
      <c r="BV96" s="63"/>
      <c r="BW96" s="63">
        <v>70468.7</v>
      </c>
      <c r="BX96" s="63">
        <f t="shared" si="13"/>
        <v>141215</v>
      </c>
      <c r="BY96" s="63"/>
      <c r="BZ96" s="63">
        <v>66701</v>
      </c>
      <c r="CA96" s="63"/>
      <c r="CB96" s="63">
        <v>74514</v>
      </c>
      <c r="CC96" s="63">
        <f t="shared" si="14"/>
        <v>142090</v>
      </c>
      <c r="CD96" s="63"/>
      <c r="CE96" s="63">
        <v>66719</v>
      </c>
      <c r="CF96" s="63"/>
      <c r="CG96" s="63">
        <v>75371</v>
      </c>
      <c r="CH96" s="63">
        <f t="shared" si="15"/>
        <v>142090</v>
      </c>
      <c r="CI96" s="63"/>
      <c r="CJ96" s="63">
        <v>66719</v>
      </c>
      <c r="CK96" s="63"/>
      <c r="CL96" s="63">
        <v>75371</v>
      </c>
      <c r="CM96" s="63">
        <f t="shared" si="16"/>
        <v>351361.2</v>
      </c>
      <c r="CN96" s="63">
        <v>11420.4</v>
      </c>
      <c r="CO96" s="63">
        <v>112724.3</v>
      </c>
      <c r="CP96" s="63"/>
      <c r="CQ96" s="63">
        <v>227216.5</v>
      </c>
      <c r="CR96" s="63">
        <f t="shared" si="20"/>
        <v>358567.6</v>
      </c>
      <c r="CS96" s="63"/>
      <c r="CT96" s="63">
        <v>129902</v>
      </c>
      <c r="CU96" s="63"/>
      <c r="CV96" s="63">
        <v>228665.60000000001</v>
      </c>
      <c r="CW96" s="63">
        <f t="shared" si="21"/>
        <v>378436.5</v>
      </c>
      <c r="CX96" s="63"/>
      <c r="CY96" s="63">
        <v>66701</v>
      </c>
      <c r="CZ96" s="63"/>
      <c r="DA96" s="63">
        <v>311735.5</v>
      </c>
      <c r="DB96" s="63">
        <f t="shared" si="17"/>
        <v>191777.8</v>
      </c>
      <c r="DC96" s="63"/>
      <c r="DD96" s="63">
        <v>58692</v>
      </c>
      <c r="DE96" s="63"/>
      <c r="DF96" s="63">
        <v>133085.79999999999</v>
      </c>
      <c r="DG96" s="63">
        <f t="shared" si="18"/>
        <v>280332.5</v>
      </c>
      <c r="DH96" s="63"/>
      <c r="DI96" s="63">
        <v>63331</v>
      </c>
      <c r="DJ96" s="63"/>
      <c r="DK96" s="63">
        <v>217001.5</v>
      </c>
      <c r="DL96" s="63">
        <f t="shared" si="19"/>
        <v>292043.09999999998</v>
      </c>
      <c r="DM96" s="63"/>
      <c r="DN96" s="63">
        <v>66701</v>
      </c>
      <c r="DO96" s="63"/>
      <c r="DP96" s="63">
        <v>225342.1</v>
      </c>
      <c r="DQ96" s="70" t="s">
        <v>388</v>
      </c>
    </row>
    <row r="97" spans="1:121" s="40" customFormat="1" ht="165.6" x14ac:dyDescent="0.3">
      <c r="A97" s="115"/>
      <c r="B97" s="20"/>
      <c r="C97" s="67" t="s">
        <v>217</v>
      </c>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51"/>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39"/>
    </row>
    <row r="98" spans="1:121" s="113" customFormat="1" ht="409.6" x14ac:dyDescent="0.3">
      <c r="A98" s="116" t="s">
        <v>138</v>
      </c>
      <c r="B98" s="71">
        <v>2508</v>
      </c>
      <c r="C98" s="70" t="s">
        <v>206</v>
      </c>
      <c r="D98" s="70" t="s">
        <v>221</v>
      </c>
      <c r="E98" s="70" t="s">
        <v>208</v>
      </c>
      <c r="F98" s="96"/>
      <c r="G98" s="96"/>
      <c r="H98" s="96"/>
      <c r="I98" s="96"/>
      <c r="J98" s="70" t="s">
        <v>231</v>
      </c>
      <c r="K98" s="70" t="s">
        <v>233</v>
      </c>
      <c r="L98" s="70" t="s">
        <v>232</v>
      </c>
      <c r="M98" s="70" t="s">
        <v>231</v>
      </c>
      <c r="N98" s="70" t="s">
        <v>233</v>
      </c>
      <c r="O98" s="70" t="s">
        <v>232</v>
      </c>
      <c r="P98" s="96"/>
      <c r="Q98" s="96"/>
      <c r="R98" s="96"/>
      <c r="S98" s="96"/>
      <c r="T98" s="96"/>
      <c r="U98" s="96"/>
      <c r="V98" s="96"/>
      <c r="W98" s="68" t="s">
        <v>225</v>
      </c>
      <c r="X98" s="68" t="s">
        <v>226</v>
      </c>
      <c r="Y98" s="68" t="s">
        <v>227</v>
      </c>
      <c r="Z98" s="96"/>
      <c r="AA98" s="96"/>
      <c r="AB98" s="96"/>
      <c r="AC98" s="99">
        <v>18</v>
      </c>
      <c r="AD98" s="111" t="s">
        <v>139</v>
      </c>
      <c r="AE98" s="112">
        <f t="shared" si="2"/>
        <v>6500.9</v>
      </c>
      <c r="AF98" s="112">
        <f t="shared" si="3"/>
        <v>5661.4</v>
      </c>
      <c r="AG98" s="112"/>
      <c r="AH98" s="112"/>
      <c r="AI98" s="112">
        <v>300</v>
      </c>
      <c r="AJ98" s="112">
        <v>300</v>
      </c>
      <c r="AK98" s="112"/>
      <c r="AL98" s="112"/>
      <c r="AM98" s="112">
        <v>6200.9</v>
      </c>
      <c r="AN98" s="112">
        <v>5361.4</v>
      </c>
      <c r="AO98" s="112">
        <f t="shared" si="5"/>
        <v>24038.799999999999</v>
      </c>
      <c r="AP98" s="112">
        <v>6376.4</v>
      </c>
      <c r="AQ98" s="112">
        <v>10275.200000000001</v>
      </c>
      <c r="AR98" s="112"/>
      <c r="AS98" s="112">
        <v>7387.2</v>
      </c>
      <c r="AT98" s="112">
        <f t="shared" si="6"/>
        <v>16968.300000000003</v>
      </c>
      <c r="AU98" s="112">
        <v>0</v>
      </c>
      <c r="AV98" s="112">
        <v>10275.200000000001</v>
      </c>
      <c r="AW98" s="112"/>
      <c r="AX98" s="112">
        <v>6693.1</v>
      </c>
      <c r="AY98" s="112">
        <f t="shared" si="7"/>
        <v>16986.2</v>
      </c>
      <c r="AZ98" s="112">
        <v>0</v>
      </c>
      <c r="BA98" s="112">
        <v>10275.200000000001</v>
      </c>
      <c r="BB98" s="112"/>
      <c r="BC98" s="112">
        <v>6711</v>
      </c>
      <c r="BD98" s="112">
        <f t="shared" ref="BD98" si="23">BE98+BF98+BG98+BH98</f>
        <v>16986.2</v>
      </c>
      <c r="BE98" s="112">
        <v>0</v>
      </c>
      <c r="BF98" s="112">
        <v>10275.200000000001</v>
      </c>
      <c r="BG98" s="112"/>
      <c r="BH98" s="112">
        <v>6711</v>
      </c>
      <c r="BI98" s="112">
        <f t="shared" si="9"/>
        <v>6500</v>
      </c>
      <c r="BJ98" s="112">
        <f t="shared" si="10"/>
        <v>5661.4</v>
      </c>
      <c r="BK98" s="112"/>
      <c r="BL98" s="112"/>
      <c r="BM98" s="112">
        <v>300</v>
      </c>
      <c r="BN98" s="112">
        <v>300</v>
      </c>
      <c r="BO98" s="112"/>
      <c r="BP98" s="112"/>
      <c r="BQ98" s="112">
        <v>6200</v>
      </c>
      <c r="BR98" s="112">
        <v>5361.4</v>
      </c>
      <c r="BS98" s="112">
        <f t="shared" si="12"/>
        <v>24033.599999999999</v>
      </c>
      <c r="BT98" s="112">
        <v>6376.4</v>
      </c>
      <c r="BU98" s="112">
        <v>10275.200000000001</v>
      </c>
      <c r="BV98" s="112"/>
      <c r="BW98" s="112">
        <v>7382</v>
      </c>
      <c r="BX98" s="112">
        <f t="shared" si="13"/>
        <v>16963.099999999999</v>
      </c>
      <c r="BY98" s="112">
        <v>0</v>
      </c>
      <c r="BZ98" s="112">
        <v>10275.200000000001</v>
      </c>
      <c r="CA98" s="112"/>
      <c r="CB98" s="112">
        <v>6687.9</v>
      </c>
      <c r="CC98" s="112">
        <f t="shared" si="14"/>
        <v>16981</v>
      </c>
      <c r="CD98" s="112">
        <v>0</v>
      </c>
      <c r="CE98" s="112">
        <v>10275.200000000001</v>
      </c>
      <c r="CF98" s="112"/>
      <c r="CG98" s="112">
        <v>6705.8</v>
      </c>
      <c r="CH98" s="112">
        <f t="shared" ref="CH98" si="24">CI98+CJ98+CK98+CL98</f>
        <v>16981</v>
      </c>
      <c r="CI98" s="112">
        <v>0</v>
      </c>
      <c r="CJ98" s="112">
        <v>10275.200000000001</v>
      </c>
      <c r="CK98" s="112"/>
      <c r="CL98" s="112">
        <v>6705.8</v>
      </c>
      <c r="CM98" s="112">
        <f t="shared" si="16"/>
        <v>6500.9</v>
      </c>
      <c r="CN98" s="112"/>
      <c r="CO98" s="112">
        <v>300</v>
      </c>
      <c r="CP98" s="112"/>
      <c r="CQ98" s="112">
        <v>6200.9</v>
      </c>
      <c r="CR98" s="112">
        <f t="shared" si="20"/>
        <v>93746.9</v>
      </c>
      <c r="CS98" s="112">
        <v>6376.4</v>
      </c>
      <c r="CT98" s="112">
        <v>19545.5</v>
      </c>
      <c r="CU98" s="112"/>
      <c r="CV98" s="112">
        <v>67825</v>
      </c>
      <c r="CW98" s="112">
        <f t="shared" si="21"/>
        <v>67823.5</v>
      </c>
      <c r="CX98" s="112"/>
      <c r="CY98" s="112">
        <v>10275.200000000001</v>
      </c>
      <c r="CZ98" s="112"/>
      <c r="DA98" s="112">
        <v>57548.3</v>
      </c>
      <c r="DB98" s="112">
        <f t="shared" si="17"/>
        <v>6500.9</v>
      </c>
      <c r="DC98" s="112"/>
      <c r="DD98" s="112">
        <v>300</v>
      </c>
      <c r="DE98" s="112"/>
      <c r="DF98" s="112">
        <v>6200.9</v>
      </c>
      <c r="DG98" s="112">
        <f t="shared" si="18"/>
        <v>39686.5</v>
      </c>
      <c r="DH98" s="112">
        <v>6376.4</v>
      </c>
      <c r="DI98" s="112">
        <v>19545.5</v>
      </c>
      <c r="DJ98" s="112"/>
      <c r="DK98" s="112">
        <v>13764.6</v>
      </c>
      <c r="DL98" s="112">
        <f t="shared" si="19"/>
        <v>16963.099999999999</v>
      </c>
      <c r="DM98" s="112"/>
      <c r="DN98" s="112">
        <v>10275.200000000001</v>
      </c>
      <c r="DO98" s="112"/>
      <c r="DP98" s="112">
        <v>6687.9</v>
      </c>
      <c r="DQ98" s="125" t="s">
        <v>389</v>
      </c>
    </row>
    <row r="99" spans="1:121" s="40" customFormat="1" ht="96.6" x14ac:dyDescent="0.3">
      <c r="A99" s="117"/>
      <c r="B99" s="20"/>
      <c r="C99" s="70" t="s">
        <v>222</v>
      </c>
      <c r="D99" s="70" t="s">
        <v>223</v>
      </c>
      <c r="E99" s="70" t="s">
        <v>224</v>
      </c>
      <c r="F99" s="39"/>
      <c r="G99" s="39"/>
      <c r="H99" s="39"/>
      <c r="I99" s="39"/>
      <c r="J99" s="39"/>
      <c r="K99" s="39"/>
      <c r="L99" s="39"/>
      <c r="M99" s="39"/>
      <c r="N99" s="39"/>
      <c r="O99" s="39"/>
      <c r="P99" s="39"/>
      <c r="Q99" s="39"/>
      <c r="R99" s="39"/>
      <c r="S99" s="39"/>
      <c r="T99" s="39"/>
      <c r="U99" s="39"/>
      <c r="V99" s="39"/>
      <c r="W99" s="39"/>
      <c r="X99" s="39"/>
      <c r="Y99" s="39"/>
      <c r="Z99" s="39"/>
      <c r="AA99" s="39"/>
      <c r="AB99" s="39"/>
      <c r="AC99" s="15"/>
      <c r="AD99" s="51"/>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39"/>
    </row>
    <row r="100" spans="1:121" s="40" customFormat="1" ht="69" x14ac:dyDescent="0.3">
      <c r="A100" s="117"/>
      <c r="B100" s="20"/>
      <c r="C100" s="70" t="s">
        <v>228</v>
      </c>
      <c r="D100" s="70" t="s">
        <v>229</v>
      </c>
      <c r="E100" s="70" t="s">
        <v>230</v>
      </c>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15"/>
      <c r="AD100" s="51"/>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39"/>
    </row>
    <row r="101" spans="1:121" s="40" customFormat="1" ht="193.2" x14ac:dyDescent="0.3">
      <c r="A101" s="118" t="s">
        <v>140</v>
      </c>
      <c r="B101" s="99">
        <v>2517</v>
      </c>
      <c r="C101" s="76" t="s">
        <v>234</v>
      </c>
      <c r="D101" s="76" t="s">
        <v>235</v>
      </c>
      <c r="E101" s="76" t="s">
        <v>216</v>
      </c>
      <c r="F101" s="39"/>
      <c r="G101" s="39"/>
      <c r="H101" s="39"/>
      <c r="I101" s="39"/>
      <c r="J101" s="39"/>
      <c r="K101" s="39"/>
      <c r="L101" s="39"/>
      <c r="M101" s="39"/>
      <c r="N101" s="39"/>
      <c r="O101" s="39"/>
      <c r="P101" s="39"/>
      <c r="Q101" s="39"/>
      <c r="R101" s="39"/>
      <c r="S101" s="39"/>
      <c r="T101" s="39"/>
      <c r="U101" s="39"/>
      <c r="V101" s="39"/>
      <c r="W101" s="74" t="s">
        <v>239</v>
      </c>
      <c r="X101" s="73" t="s">
        <v>240</v>
      </c>
      <c r="Y101" s="75">
        <v>35152</v>
      </c>
      <c r="Z101" s="39"/>
      <c r="AA101" s="39"/>
      <c r="AB101" s="39"/>
      <c r="AC101" s="15">
        <v>12</v>
      </c>
      <c r="AD101" s="51" t="s">
        <v>141</v>
      </c>
      <c r="AE101" s="63">
        <f t="shared" si="2"/>
        <v>500</v>
      </c>
      <c r="AF101" s="63">
        <f t="shared" si="3"/>
        <v>0</v>
      </c>
      <c r="AG101" s="63"/>
      <c r="AH101" s="63"/>
      <c r="AI101" s="63"/>
      <c r="AJ101" s="63"/>
      <c r="AK101" s="63"/>
      <c r="AL101" s="63"/>
      <c r="AM101" s="63">
        <v>500</v>
      </c>
      <c r="AN101" s="63"/>
      <c r="AO101" s="63">
        <f t="shared" si="5"/>
        <v>500</v>
      </c>
      <c r="AP101" s="63"/>
      <c r="AQ101" s="63"/>
      <c r="AR101" s="63"/>
      <c r="AS101" s="63">
        <v>500</v>
      </c>
      <c r="AT101" s="63">
        <f t="shared" si="6"/>
        <v>500</v>
      </c>
      <c r="AU101" s="63"/>
      <c r="AV101" s="63"/>
      <c r="AW101" s="63"/>
      <c r="AX101" s="63">
        <v>500</v>
      </c>
      <c r="AY101" s="63">
        <f t="shared" si="7"/>
        <v>500</v>
      </c>
      <c r="AZ101" s="63"/>
      <c r="BA101" s="63"/>
      <c r="BB101" s="63"/>
      <c r="BC101" s="63">
        <v>500</v>
      </c>
      <c r="BD101" s="63">
        <f t="shared" ref="BD101" si="25">BE101+BF101+BG101+BH101</f>
        <v>500</v>
      </c>
      <c r="BE101" s="63"/>
      <c r="BF101" s="63"/>
      <c r="BG101" s="63"/>
      <c r="BH101" s="63">
        <v>500</v>
      </c>
      <c r="BI101" s="63">
        <f t="shared" si="9"/>
        <v>500</v>
      </c>
      <c r="BJ101" s="63">
        <f t="shared" si="10"/>
        <v>0</v>
      </c>
      <c r="BK101" s="63"/>
      <c r="BL101" s="63"/>
      <c r="BM101" s="63"/>
      <c r="BN101" s="63"/>
      <c r="BO101" s="63"/>
      <c r="BP101" s="63"/>
      <c r="BQ101" s="63">
        <v>500</v>
      </c>
      <c r="BR101" s="63"/>
      <c r="BS101" s="63">
        <f t="shared" si="12"/>
        <v>500</v>
      </c>
      <c r="BT101" s="63"/>
      <c r="BU101" s="63"/>
      <c r="BV101" s="63"/>
      <c r="BW101" s="63">
        <v>500</v>
      </c>
      <c r="BX101" s="63">
        <f t="shared" si="13"/>
        <v>500</v>
      </c>
      <c r="BY101" s="63"/>
      <c r="BZ101" s="63"/>
      <c r="CA101" s="63"/>
      <c r="CB101" s="63">
        <v>500</v>
      </c>
      <c r="CC101" s="63">
        <f t="shared" si="14"/>
        <v>500</v>
      </c>
      <c r="CD101" s="63"/>
      <c r="CE101" s="63"/>
      <c r="CF101" s="63"/>
      <c r="CG101" s="63">
        <v>500</v>
      </c>
      <c r="CH101" s="63">
        <f t="shared" ref="CH101" si="26">CI101+CJ101+CK101+CL101</f>
        <v>500</v>
      </c>
      <c r="CI101" s="63"/>
      <c r="CJ101" s="63"/>
      <c r="CK101" s="63"/>
      <c r="CL101" s="63">
        <v>500</v>
      </c>
      <c r="CM101" s="63">
        <f t="shared" si="16"/>
        <v>500</v>
      </c>
      <c r="CN101" s="63"/>
      <c r="CO101" s="63"/>
      <c r="CP101" s="63"/>
      <c r="CQ101" s="63">
        <v>500</v>
      </c>
      <c r="CR101" s="63">
        <f t="shared" si="20"/>
        <v>500</v>
      </c>
      <c r="CS101" s="63"/>
      <c r="CT101" s="63"/>
      <c r="CU101" s="63"/>
      <c r="CV101" s="63">
        <v>500</v>
      </c>
      <c r="CW101" s="63">
        <f t="shared" si="21"/>
        <v>500</v>
      </c>
      <c r="CX101" s="63"/>
      <c r="CY101" s="63"/>
      <c r="CZ101" s="63"/>
      <c r="DA101" s="63">
        <v>500</v>
      </c>
      <c r="DB101" s="63">
        <f t="shared" si="17"/>
        <v>500</v>
      </c>
      <c r="DC101" s="63"/>
      <c r="DD101" s="63"/>
      <c r="DE101" s="63"/>
      <c r="DF101" s="63">
        <v>500</v>
      </c>
      <c r="DG101" s="63">
        <f t="shared" si="18"/>
        <v>500</v>
      </c>
      <c r="DH101" s="63"/>
      <c r="DI101" s="63"/>
      <c r="DJ101" s="63"/>
      <c r="DK101" s="63">
        <v>500</v>
      </c>
      <c r="DL101" s="63">
        <f t="shared" si="19"/>
        <v>500</v>
      </c>
      <c r="DM101" s="63"/>
      <c r="DN101" s="63"/>
      <c r="DO101" s="63"/>
      <c r="DP101" s="63">
        <v>500</v>
      </c>
      <c r="DQ101" s="125" t="s">
        <v>390</v>
      </c>
    </row>
    <row r="102" spans="1:121" s="40" customFormat="1" ht="124.2" x14ac:dyDescent="0.3">
      <c r="A102" s="119"/>
      <c r="B102" s="82"/>
      <c r="C102" s="72" t="s">
        <v>236</v>
      </c>
      <c r="D102" s="73" t="s">
        <v>237</v>
      </c>
      <c r="E102" s="72" t="s">
        <v>238</v>
      </c>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15"/>
      <c r="AD102" s="51"/>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39"/>
    </row>
    <row r="103" spans="1:121" s="40" customFormat="1" ht="193.2" x14ac:dyDescent="0.3">
      <c r="A103" s="120" t="s">
        <v>142</v>
      </c>
      <c r="B103" s="82">
        <v>2520</v>
      </c>
      <c r="C103" s="101" t="s">
        <v>241</v>
      </c>
      <c r="D103" s="76" t="s">
        <v>242</v>
      </c>
      <c r="E103" s="76" t="s">
        <v>216</v>
      </c>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15">
        <v>12</v>
      </c>
      <c r="AD103" s="51" t="s">
        <v>143</v>
      </c>
      <c r="AE103" s="63">
        <f t="shared" si="2"/>
        <v>310</v>
      </c>
      <c r="AF103" s="63">
        <f t="shared" si="3"/>
        <v>0</v>
      </c>
      <c r="AG103" s="63"/>
      <c r="AH103" s="63"/>
      <c r="AI103" s="63"/>
      <c r="AJ103" s="63"/>
      <c r="AK103" s="63"/>
      <c r="AL103" s="63"/>
      <c r="AM103" s="63">
        <v>310</v>
      </c>
      <c r="AN103" s="63"/>
      <c r="AO103" s="63">
        <f t="shared" si="5"/>
        <v>100</v>
      </c>
      <c r="AP103" s="63"/>
      <c r="AQ103" s="63"/>
      <c r="AR103" s="63"/>
      <c r="AS103" s="63">
        <v>100</v>
      </c>
      <c r="AT103" s="63">
        <f t="shared" si="6"/>
        <v>100</v>
      </c>
      <c r="AU103" s="63"/>
      <c r="AV103" s="63"/>
      <c r="AW103" s="63"/>
      <c r="AX103" s="63">
        <v>100</v>
      </c>
      <c r="AY103" s="63">
        <f t="shared" si="7"/>
        <v>100</v>
      </c>
      <c r="AZ103" s="63"/>
      <c r="BA103" s="63"/>
      <c r="BB103" s="63"/>
      <c r="BC103" s="63">
        <v>100</v>
      </c>
      <c r="BD103" s="63">
        <f t="shared" ref="BD103" si="27">BE103+BF103+BG103+BH103</f>
        <v>100</v>
      </c>
      <c r="BE103" s="63"/>
      <c r="BF103" s="63"/>
      <c r="BG103" s="63"/>
      <c r="BH103" s="63">
        <v>100</v>
      </c>
      <c r="BI103" s="63">
        <f t="shared" si="9"/>
        <v>0</v>
      </c>
      <c r="BJ103" s="63">
        <f t="shared" si="10"/>
        <v>0</v>
      </c>
      <c r="BK103" s="63"/>
      <c r="BL103" s="63"/>
      <c r="BM103" s="63"/>
      <c r="BN103" s="63"/>
      <c r="BO103" s="63"/>
      <c r="BP103" s="63"/>
      <c r="BQ103" s="63"/>
      <c r="BR103" s="63"/>
      <c r="BS103" s="63">
        <f t="shared" si="12"/>
        <v>100</v>
      </c>
      <c r="BT103" s="63"/>
      <c r="BU103" s="63"/>
      <c r="BV103" s="63"/>
      <c r="BW103" s="63">
        <v>100</v>
      </c>
      <c r="BX103" s="63">
        <f t="shared" si="13"/>
        <v>100</v>
      </c>
      <c r="BY103" s="63"/>
      <c r="BZ103" s="63"/>
      <c r="CA103" s="63"/>
      <c r="CB103" s="63">
        <v>100</v>
      </c>
      <c r="CC103" s="63">
        <f t="shared" si="14"/>
        <v>100</v>
      </c>
      <c r="CD103" s="63"/>
      <c r="CE103" s="63"/>
      <c r="CF103" s="63"/>
      <c r="CG103" s="63">
        <v>100</v>
      </c>
      <c r="CH103" s="63">
        <f t="shared" ref="CH103" si="28">CI103+CJ103+CK103+CL103</f>
        <v>100</v>
      </c>
      <c r="CI103" s="63"/>
      <c r="CJ103" s="63"/>
      <c r="CK103" s="63"/>
      <c r="CL103" s="63">
        <v>100</v>
      </c>
      <c r="CM103" s="63">
        <f t="shared" si="16"/>
        <v>310</v>
      </c>
      <c r="CN103" s="63"/>
      <c r="CO103" s="63"/>
      <c r="CP103" s="63"/>
      <c r="CQ103" s="63">
        <v>310</v>
      </c>
      <c r="CR103" s="63">
        <f t="shared" si="20"/>
        <v>100</v>
      </c>
      <c r="CS103" s="63"/>
      <c r="CT103" s="63"/>
      <c r="CU103" s="63"/>
      <c r="CV103" s="63">
        <v>100</v>
      </c>
      <c r="CW103" s="63">
        <f t="shared" si="21"/>
        <v>100</v>
      </c>
      <c r="CX103" s="63"/>
      <c r="CY103" s="63"/>
      <c r="CZ103" s="63"/>
      <c r="DA103" s="63">
        <v>100</v>
      </c>
      <c r="DB103" s="63">
        <f t="shared" si="17"/>
        <v>0</v>
      </c>
      <c r="DC103" s="63"/>
      <c r="DD103" s="63"/>
      <c r="DE103" s="63"/>
      <c r="DF103" s="63"/>
      <c r="DG103" s="63">
        <f t="shared" si="18"/>
        <v>100</v>
      </c>
      <c r="DH103" s="63"/>
      <c r="DI103" s="63"/>
      <c r="DJ103" s="63"/>
      <c r="DK103" s="63">
        <v>100</v>
      </c>
      <c r="DL103" s="63">
        <f t="shared" si="19"/>
        <v>100</v>
      </c>
      <c r="DM103" s="63"/>
      <c r="DN103" s="63"/>
      <c r="DO103" s="63"/>
      <c r="DP103" s="63">
        <v>100</v>
      </c>
      <c r="DQ103" s="125" t="s">
        <v>390</v>
      </c>
    </row>
    <row r="104" spans="1:121" s="40" customFormat="1" ht="55.2" x14ac:dyDescent="0.3">
      <c r="A104" s="121"/>
      <c r="B104" s="102"/>
      <c r="C104" s="101" t="s">
        <v>243</v>
      </c>
      <c r="D104" s="76" t="s">
        <v>244</v>
      </c>
      <c r="E104" s="76" t="s">
        <v>245</v>
      </c>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15"/>
      <c r="AD104" s="51"/>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39"/>
    </row>
    <row r="105" spans="1:121" s="40" customFormat="1" ht="193.2" x14ac:dyDescent="0.3">
      <c r="A105" s="122" t="s">
        <v>144</v>
      </c>
      <c r="B105" s="82">
        <v>2521</v>
      </c>
      <c r="C105" s="78" t="s">
        <v>241</v>
      </c>
      <c r="D105" s="79" t="s">
        <v>246</v>
      </c>
      <c r="E105" s="79" t="s">
        <v>216</v>
      </c>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15">
        <v>23</v>
      </c>
      <c r="AD105" s="51" t="s">
        <v>145</v>
      </c>
      <c r="AE105" s="63">
        <f t="shared" si="2"/>
        <v>971.7</v>
      </c>
      <c r="AF105" s="63">
        <f t="shared" si="3"/>
        <v>569.79999999999995</v>
      </c>
      <c r="AG105" s="63"/>
      <c r="AH105" s="63"/>
      <c r="AI105" s="63"/>
      <c r="AJ105" s="63"/>
      <c r="AK105" s="63"/>
      <c r="AL105" s="63"/>
      <c r="AM105" s="63">
        <v>971.7</v>
      </c>
      <c r="AN105" s="63">
        <v>569.79999999999995</v>
      </c>
      <c r="AO105" s="63">
        <f t="shared" si="5"/>
        <v>0</v>
      </c>
      <c r="AP105" s="63"/>
      <c r="AQ105" s="63"/>
      <c r="AR105" s="63"/>
      <c r="AS105" s="63"/>
      <c r="AT105" s="63">
        <f t="shared" si="6"/>
        <v>0</v>
      </c>
      <c r="AU105" s="63"/>
      <c r="AV105" s="63"/>
      <c r="AW105" s="63"/>
      <c r="AX105" s="63"/>
      <c r="AY105" s="63">
        <f t="shared" si="7"/>
        <v>0</v>
      </c>
      <c r="AZ105" s="63"/>
      <c r="BA105" s="63"/>
      <c r="BB105" s="63"/>
      <c r="BC105" s="63"/>
      <c r="BD105" s="63">
        <f t="shared" ref="BD105" si="29">BE105+BF105+BG105+BH105</f>
        <v>0</v>
      </c>
      <c r="BE105" s="63"/>
      <c r="BF105" s="63"/>
      <c r="BG105" s="63"/>
      <c r="BH105" s="63"/>
      <c r="BI105" s="63">
        <f t="shared" si="9"/>
        <v>0</v>
      </c>
      <c r="BJ105" s="63">
        <f t="shared" si="10"/>
        <v>0</v>
      </c>
      <c r="BK105" s="63"/>
      <c r="BL105" s="63"/>
      <c r="BM105" s="63"/>
      <c r="BN105" s="63"/>
      <c r="BO105" s="63"/>
      <c r="BP105" s="63"/>
      <c r="BQ105" s="63"/>
      <c r="BR105" s="63"/>
      <c r="BS105" s="63">
        <f t="shared" si="12"/>
        <v>0</v>
      </c>
      <c r="BT105" s="63"/>
      <c r="BU105" s="63"/>
      <c r="BV105" s="63"/>
      <c r="BW105" s="63"/>
      <c r="BX105" s="63">
        <f t="shared" si="13"/>
        <v>0</v>
      </c>
      <c r="BY105" s="63"/>
      <c r="BZ105" s="63"/>
      <c r="CA105" s="63"/>
      <c r="CB105" s="63"/>
      <c r="CC105" s="63">
        <f t="shared" si="14"/>
        <v>0</v>
      </c>
      <c r="CD105" s="63"/>
      <c r="CE105" s="63"/>
      <c r="CF105" s="63"/>
      <c r="CG105" s="63"/>
      <c r="CH105" s="63">
        <f t="shared" ref="CH105" si="30">CI105+CJ105+CK105+CL105</f>
        <v>0</v>
      </c>
      <c r="CI105" s="63"/>
      <c r="CJ105" s="63"/>
      <c r="CK105" s="63"/>
      <c r="CL105" s="63"/>
      <c r="CM105" s="63">
        <f t="shared" si="16"/>
        <v>971.7</v>
      </c>
      <c r="CN105" s="63"/>
      <c r="CO105" s="63"/>
      <c r="CP105" s="63"/>
      <c r="CQ105" s="63">
        <v>971.7</v>
      </c>
      <c r="CR105" s="63">
        <f t="shared" si="20"/>
        <v>389.9</v>
      </c>
      <c r="CS105" s="63"/>
      <c r="CT105" s="63"/>
      <c r="CU105" s="63"/>
      <c r="CV105" s="63">
        <v>389.9</v>
      </c>
      <c r="CW105" s="63">
        <f t="shared" si="21"/>
        <v>0</v>
      </c>
      <c r="CX105" s="63"/>
      <c r="CY105" s="63"/>
      <c r="CZ105" s="63"/>
      <c r="DA105" s="63">
        <v>0</v>
      </c>
      <c r="DB105" s="63">
        <f t="shared" si="17"/>
        <v>0</v>
      </c>
      <c r="DC105" s="63"/>
      <c r="DD105" s="63"/>
      <c r="DE105" s="63"/>
      <c r="DF105" s="63"/>
      <c r="DG105" s="63">
        <f t="shared" si="18"/>
        <v>0</v>
      </c>
      <c r="DH105" s="63"/>
      <c r="DI105" s="63"/>
      <c r="DJ105" s="63"/>
      <c r="DK105" s="63"/>
      <c r="DL105" s="63">
        <f t="shared" si="19"/>
        <v>0</v>
      </c>
      <c r="DM105" s="63"/>
      <c r="DN105" s="63"/>
      <c r="DO105" s="63"/>
      <c r="DP105" s="63"/>
      <c r="DQ105" s="125" t="s">
        <v>390</v>
      </c>
    </row>
    <row r="106" spans="1:121" s="40" customFormat="1" ht="69" x14ac:dyDescent="0.3">
      <c r="A106" s="123"/>
      <c r="B106" s="83"/>
      <c r="C106" s="78" t="s">
        <v>253</v>
      </c>
      <c r="D106" s="79" t="s">
        <v>254</v>
      </c>
      <c r="E106" s="79" t="s">
        <v>255</v>
      </c>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15"/>
      <c r="AD106" s="51"/>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39"/>
    </row>
    <row r="107" spans="1:121" s="40" customFormat="1" ht="409.6" x14ac:dyDescent="0.3">
      <c r="A107" s="117" t="s">
        <v>146</v>
      </c>
      <c r="B107" s="102"/>
      <c r="C107" s="103" t="s">
        <v>206</v>
      </c>
      <c r="D107" s="103" t="s">
        <v>247</v>
      </c>
      <c r="E107" s="103" t="s">
        <v>216</v>
      </c>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15"/>
      <c r="AD107" s="51"/>
      <c r="AE107" s="63">
        <f t="shared" ref="AE107:AE186" si="31">AG107+AI107+AK107+AM107</f>
        <v>696995.60000000009</v>
      </c>
      <c r="AF107" s="63">
        <f t="shared" ref="AF107:AF186" si="32">AH107+AJ107+AL107+AN107</f>
        <v>692594.5</v>
      </c>
      <c r="AG107" s="63">
        <v>3350.3</v>
      </c>
      <c r="AH107" s="63">
        <v>3350.3</v>
      </c>
      <c r="AI107" s="63">
        <v>64387.5</v>
      </c>
      <c r="AJ107" s="63">
        <v>62951.1</v>
      </c>
      <c r="AK107" s="63"/>
      <c r="AL107" s="63"/>
      <c r="AM107" s="63">
        <v>629257.80000000005</v>
      </c>
      <c r="AN107" s="63">
        <v>626293.1</v>
      </c>
      <c r="AO107" s="63">
        <f t="shared" si="5"/>
        <v>0</v>
      </c>
      <c r="AP107" s="63"/>
      <c r="AQ107" s="63"/>
      <c r="AR107" s="63"/>
      <c r="AS107" s="63"/>
      <c r="AT107" s="63">
        <f t="shared" si="6"/>
        <v>0</v>
      </c>
      <c r="AU107" s="63"/>
      <c r="AV107" s="63"/>
      <c r="AW107" s="63"/>
      <c r="AX107" s="63"/>
      <c r="AY107" s="63">
        <f t="shared" si="7"/>
        <v>0</v>
      </c>
      <c r="AZ107" s="63"/>
      <c r="BA107" s="63"/>
      <c r="BB107" s="63"/>
      <c r="BC107" s="63"/>
      <c r="BD107" s="63">
        <f t="shared" ref="BD107:BD108" si="33">BE107+BF107+BG107+BH107</f>
        <v>0</v>
      </c>
      <c r="BE107" s="63"/>
      <c r="BF107" s="63"/>
      <c r="BG107" s="63"/>
      <c r="BH107" s="63"/>
      <c r="BI107" s="63">
        <f t="shared" si="9"/>
        <v>623231.79999999993</v>
      </c>
      <c r="BJ107" s="63">
        <f t="shared" si="10"/>
        <v>622258.1</v>
      </c>
      <c r="BK107" s="63"/>
      <c r="BL107" s="63"/>
      <c r="BM107" s="63">
        <v>53020.7</v>
      </c>
      <c r="BN107" s="63">
        <v>53020.6</v>
      </c>
      <c r="BO107" s="63"/>
      <c r="BP107" s="63"/>
      <c r="BQ107" s="63">
        <v>570211.1</v>
      </c>
      <c r="BR107" s="63">
        <v>569237.5</v>
      </c>
      <c r="BS107" s="63">
        <f t="shared" si="12"/>
        <v>0</v>
      </c>
      <c r="BT107" s="63"/>
      <c r="BU107" s="63"/>
      <c r="BV107" s="63"/>
      <c r="BW107" s="63"/>
      <c r="BX107" s="63">
        <f t="shared" si="13"/>
        <v>0</v>
      </c>
      <c r="BY107" s="63"/>
      <c r="BZ107" s="63"/>
      <c r="CA107" s="63"/>
      <c r="CB107" s="63"/>
      <c r="CC107" s="63">
        <f t="shared" si="14"/>
        <v>0</v>
      </c>
      <c r="CD107" s="63"/>
      <c r="CE107" s="63"/>
      <c r="CF107" s="63"/>
      <c r="CG107" s="63"/>
      <c r="CH107" s="63">
        <f t="shared" ref="CH107:CH108" si="34">CI107+CJ107+CK107+CL107</f>
        <v>0</v>
      </c>
      <c r="CI107" s="63"/>
      <c r="CJ107" s="63"/>
      <c r="CK107" s="63"/>
      <c r="CL107" s="63"/>
      <c r="CM107" s="63">
        <f t="shared" si="16"/>
        <v>862895.60000000009</v>
      </c>
      <c r="CN107" s="63">
        <v>3350.3</v>
      </c>
      <c r="CO107" s="63">
        <v>64387.5</v>
      </c>
      <c r="CP107" s="63"/>
      <c r="CQ107" s="63">
        <v>795157.8</v>
      </c>
      <c r="CR107" s="63">
        <f t="shared" si="20"/>
        <v>0</v>
      </c>
      <c r="CS107" s="63"/>
      <c r="CT107" s="63"/>
      <c r="CU107" s="63"/>
      <c r="CV107" s="63"/>
      <c r="CW107" s="63">
        <f t="shared" si="21"/>
        <v>0</v>
      </c>
      <c r="CX107" s="63"/>
      <c r="CY107" s="63"/>
      <c r="CZ107" s="63"/>
      <c r="DA107" s="63"/>
      <c r="DB107" s="63">
        <f t="shared" si="17"/>
        <v>664131.79999999993</v>
      </c>
      <c r="DC107" s="63"/>
      <c r="DD107" s="63">
        <v>53020.7</v>
      </c>
      <c r="DE107" s="63"/>
      <c r="DF107" s="63">
        <v>611111.1</v>
      </c>
      <c r="DG107" s="63">
        <f t="shared" si="18"/>
        <v>0</v>
      </c>
      <c r="DH107" s="63"/>
      <c r="DI107" s="63"/>
      <c r="DJ107" s="63"/>
      <c r="DK107" s="63"/>
      <c r="DL107" s="63">
        <f t="shared" si="19"/>
        <v>0</v>
      </c>
      <c r="DM107" s="63"/>
      <c r="DN107" s="63"/>
      <c r="DO107" s="63"/>
      <c r="DP107" s="63"/>
      <c r="DQ107" s="125" t="s">
        <v>391</v>
      </c>
    </row>
    <row r="108" spans="1:121" s="40" customFormat="1" ht="195" customHeight="1" x14ac:dyDescent="0.3">
      <c r="A108" s="127" t="s">
        <v>196</v>
      </c>
      <c r="B108" s="82">
        <v>2522</v>
      </c>
      <c r="C108" s="104" t="s">
        <v>206</v>
      </c>
      <c r="D108" s="77" t="s">
        <v>247</v>
      </c>
      <c r="E108" s="77" t="s">
        <v>216</v>
      </c>
      <c r="F108" s="39"/>
      <c r="G108" s="39"/>
      <c r="H108" s="39"/>
      <c r="I108" s="39"/>
      <c r="J108" s="39"/>
      <c r="K108" s="39"/>
      <c r="L108" s="39"/>
      <c r="M108" s="39"/>
      <c r="N108" s="39"/>
      <c r="O108" s="39"/>
      <c r="P108" s="39"/>
      <c r="Q108" s="39"/>
      <c r="R108" s="39"/>
      <c r="S108" s="39"/>
      <c r="T108" s="39"/>
      <c r="U108" s="39"/>
      <c r="V108" s="39"/>
      <c r="W108" s="73" t="s">
        <v>251</v>
      </c>
      <c r="X108" s="73" t="s">
        <v>252</v>
      </c>
      <c r="Y108" s="73" t="s">
        <v>249</v>
      </c>
      <c r="Z108" s="39"/>
      <c r="AA108" s="39"/>
      <c r="AB108" s="39"/>
      <c r="AC108" s="15"/>
      <c r="AD108" s="51"/>
      <c r="AE108" s="41">
        <f t="shared" si="31"/>
        <v>0</v>
      </c>
      <c r="AF108" s="41">
        <f t="shared" si="32"/>
        <v>0</v>
      </c>
      <c r="AG108" s="41"/>
      <c r="AH108" s="41"/>
      <c r="AI108" s="41"/>
      <c r="AJ108" s="41"/>
      <c r="AK108" s="41"/>
      <c r="AL108" s="41"/>
      <c r="AM108" s="41"/>
      <c r="AN108" s="41"/>
      <c r="AO108" s="41">
        <f t="shared" si="5"/>
        <v>287314.7</v>
      </c>
      <c r="AP108" s="41"/>
      <c r="AQ108" s="41">
        <v>25902</v>
      </c>
      <c r="AR108" s="41"/>
      <c r="AS108" s="41">
        <v>261412.7</v>
      </c>
      <c r="AT108" s="41">
        <f t="shared" si="6"/>
        <v>272738.7</v>
      </c>
      <c r="AU108" s="41"/>
      <c r="AV108" s="41">
        <v>2138.4</v>
      </c>
      <c r="AW108" s="41"/>
      <c r="AX108" s="41">
        <v>270600.3</v>
      </c>
      <c r="AY108" s="41">
        <f t="shared" si="7"/>
        <v>279428.80000000005</v>
      </c>
      <c r="AZ108" s="41"/>
      <c r="BA108" s="41">
        <v>2138.4</v>
      </c>
      <c r="BB108" s="41"/>
      <c r="BC108" s="41">
        <v>277290.40000000002</v>
      </c>
      <c r="BD108" s="41">
        <f t="shared" si="33"/>
        <v>279428.80000000005</v>
      </c>
      <c r="BE108" s="41"/>
      <c r="BF108" s="41">
        <v>2138.4</v>
      </c>
      <c r="BG108" s="41"/>
      <c r="BH108" s="41">
        <v>277290.40000000002</v>
      </c>
      <c r="BI108" s="41">
        <f t="shared" si="9"/>
        <v>0</v>
      </c>
      <c r="BJ108" s="41">
        <f t="shared" si="10"/>
        <v>0</v>
      </c>
      <c r="BK108" s="41"/>
      <c r="BL108" s="41"/>
      <c r="BM108" s="41"/>
      <c r="BN108" s="41"/>
      <c r="BO108" s="41"/>
      <c r="BP108" s="41"/>
      <c r="BQ108" s="41"/>
      <c r="BR108" s="41"/>
      <c r="BS108" s="41">
        <f t="shared" si="12"/>
        <v>263451.10000000003</v>
      </c>
      <c r="BT108" s="41"/>
      <c r="BU108" s="41">
        <v>2138.4</v>
      </c>
      <c r="BV108" s="41"/>
      <c r="BW108" s="41">
        <v>261312.7</v>
      </c>
      <c r="BX108" s="41">
        <f t="shared" si="13"/>
        <v>272638.7</v>
      </c>
      <c r="BY108" s="41"/>
      <c r="BZ108" s="41">
        <v>2138.4</v>
      </c>
      <c r="CA108" s="41"/>
      <c r="CB108" s="41">
        <v>270500.3</v>
      </c>
      <c r="CC108" s="41">
        <f t="shared" si="14"/>
        <v>279328.80000000005</v>
      </c>
      <c r="CD108" s="41"/>
      <c r="CE108" s="41">
        <v>2138.4</v>
      </c>
      <c r="CF108" s="41"/>
      <c r="CG108" s="41">
        <v>277190.40000000002</v>
      </c>
      <c r="CH108" s="41">
        <f t="shared" si="34"/>
        <v>279328.80000000005</v>
      </c>
      <c r="CI108" s="41"/>
      <c r="CJ108" s="41">
        <v>2138.4</v>
      </c>
      <c r="CK108" s="41"/>
      <c r="CL108" s="41">
        <v>277190.40000000002</v>
      </c>
      <c r="CM108" s="41">
        <f t="shared" si="16"/>
        <v>0</v>
      </c>
      <c r="CN108" s="41"/>
      <c r="CO108" s="41"/>
      <c r="CP108" s="41"/>
      <c r="CQ108" s="41"/>
      <c r="CR108" s="41">
        <f t="shared" si="20"/>
        <v>462848.5</v>
      </c>
      <c r="CS108" s="41"/>
      <c r="CT108" s="41">
        <v>77585.2</v>
      </c>
      <c r="CU108" s="41"/>
      <c r="CV108" s="41">
        <v>385263.3</v>
      </c>
      <c r="CW108" s="41">
        <f t="shared" si="21"/>
        <v>441608.30000000005</v>
      </c>
      <c r="CX108" s="41"/>
      <c r="CY108" s="41">
        <v>70590.899999999994</v>
      </c>
      <c r="CZ108" s="41"/>
      <c r="DA108" s="41">
        <v>371017.4</v>
      </c>
      <c r="DB108" s="41">
        <f t="shared" si="17"/>
        <v>0</v>
      </c>
      <c r="DC108" s="41"/>
      <c r="DD108" s="41"/>
      <c r="DE108" s="41"/>
      <c r="DF108" s="41"/>
      <c r="DG108" s="41">
        <f t="shared" si="18"/>
        <v>305500.60000000003</v>
      </c>
      <c r="DH108" s="41"/>
      <c r="DI108" s="41">
        <v>2138.4</v>
      </c>
      <c r="DJ108" s="41"/>
      <c r="DK108" s="41">
        <v>303362.2</v>
      </c>
      <c r="DL108" s="41">
        <f t="shared" si="19"/>
        <v>311638.7</v>
      </c>
      <c r="DM108" s="41"/>
      <c r="DN108" s="41">
        <v>2138.4</v>
      </c>
      <c r="DO108" s="41"/>
      <c r="DP108" s="41">
        <v>309500.3</v>
      </c>
      <c r="DQ108" s="125" t="s">
        <v>391</v>
      </c>
    </row>
    <row r="109" spans="1:121" s="40" customFormat="1" ht="108.75" customHeight="1" x14ac:dyDescent="0.3">
      <c r="A109" s="128"/>
      <c r="B109" s="102"/>
      <c r="C109" s="105" t="s">
        <v>248</v>
      </c>
      <c r="D109" s="81" t="s">
        <v>250</v>
      </c>
      <c r="E109" s="77" t="s">
        <v>249</v>
      </c>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15"/>
      <c r="AD109" s="5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39"/>
    </row>
    <row r="110" spans="1:121" s="40" customFormat="1" ht="210" customHeight="1" x14ac:dyDescent="0.3">
      <c r="A110" s="127" t="s">
        <v>197</v>
      </c>
      <c r="B110" s="82">
        <v>2523</v>
      </c>
      <c r="C110" s="104" t="s">
        <v>206</v>
      </c>
      <c r="D110" s="77" t="s">
        <v>247</v>
      </c>
      <c r="E110" s="77" t="s">
        <v>216</v>
      </c>
      <c r="F110" s="39"/>
      <c r="G110" s="39"/>
      <c r="H110" s="39"/>
      <c r="I110" s="39"/>
      <c r="J110" s="39"/>
      <c r="K110" s="39"/>
      <c r="L110" s="39"/>
      <c r="M110" s="39"/>
      <c r="N110" s="39"/>
      <c r="O110" s="39"/>
      <c r="P110" s="39"/>
      <c r="Q110" s="39"/>
      <c r="R110" s="39"/>
      <c r="S110" s="39"/>
      <c r="T110" s="39"/>
      <c r="U110" s="39"/>
      <c r="V110" s="39"/>
      <c r="W110" s="73" t="s">
        <v>251</v>
      </c>
      <c r="X110" s="73" t="s">
        <v>252</v>
      </c>
      <c r="Y110" s="73" t="s">
        <v>249</v>
      </c>
      <c r="Z110" s="39"/>
      <c r="AA110" s="39"/>
      <c r="AB110" s="39"/>
      <c r="AC110" s="15"/>
      <c r="AD110" s="51"/>
      <c r="AE110" s="41">
        <f t="shared" si="31"/>
        <v>0</v>
      </c>
      <c r="AF110" s="41">
        <f t="shared" si="32"/>
        <v>0</v>
      </c>
      <c r="AG110" s="41"/>
      <c r="AH110" s="41"/>
      <c r="AI110" s="41"/>
      <c r="AJ110" s="41"/>
      <c r="AK110" s="41"/>
      <c r="AL110" s="41"/>
      <c r="AM110" s="41"/>
      <c r="AN110" s="41"/>
      <c r="AO110" s="41">
        <f t="shared" si="5"/>
        <v>160334.9</v>
      </c>
      <c r="AP110" s="41"/>
      <c r="AQ110" s="41"/>
      <c r="AR110" s="41"/>
      <c r="AS110" s="41">
        <v>160334.9</v>
      </c>
      <c r="AT110" s="41">
        <f t="shared" si="6"/>
        <v>159351.20000000001</v>
      </c>
      <c r="AU110" s="41"/>
      <c r="AV110" s="41"/>
      <c r="AW110" s="41"/>
      <c r="AX110" s="41">
        <v>159351.20000000001</v>
      </c>
      <c r="AY110" s="41">
        <f t="shared" si="7"/>
        <v>163224.5</v>
      </c>
      <c r="AZ110" s="41"/>
      <c r="BA110" s="41"/>
      <c r="BB110" s="41"/>
      <c r="BC110" s="41">
        <v>163224.5</v>
      </c>
      <c r="BD110" s="41">
        <f t="shared" ref="BD110" si="35">BE110+BF110+BG110+BH110</f>
        <v>163224.5</v>
      </c>
      <c r="BE110" s="41"/>
      <c r="BF110" s="41"/>
      <c r="BG110" s="41"/>
      <c r="BH110" s="41">
        <v>163224.5</v>
      </c>
      <c r="BI110" s="41">
        <f t="shared" si="9"/>
        <v>0</v>
      </c>
      <c r="BJ110" s="41">
        <f t="shared" si="10"/>
        <v>0</v>
      </c>
      <c r="BK110" s="41"/>
      <c r="BL110" s="41"/>
      <c r="BM110" s="41"/>
      <c r="BN110" s="41"/>
      <c r="BO110" s="41"/>
      <c r="BP110" s="41"/>
      <c r="BQ110" s="41"/>
      <c r="BR110" s="41"/>
      <c r="BS110" s="41">
        <f t="shared" si="12"/>
        <v>160244.9</v>
      </c>
      <c r="BT110" s="41"/>
      <c r="BU110" s="41"/>
      <c r="BV110" s="41"/>
      <c r="BW110" s="41">
        <v>160244.9</v>
      </c>
      <c r="BX110" s="41">
        <f t="shared" si="13"/>
        <v>159261.20000000001</v>
      </c>
      <c r="BY110" s="41"/>
      <c r="BZ110" s="41"/>
      <c r="CA110" s="41"/>
      <c r="CB110" s="41">
        <v>159261.20000000001</v>
      </c>
      <c r="CC110" s="41">
        <f t="shared" si="14"/>
        <v>163134.5</v>
      </c>
      <c r="CD110" s="41"/>
      <c r="CE110" s="41"/>
      <c r="CF110" s="41"/>
      <c r="CG110" s="41">
        <v>163134.5</v>
      </c>
      <c r="CH110" s="41">
        <f t="shared" ref="CH110" si="36">CI110+CJ110+CK110+CL110</f>
        <v>163134.5</v>
      </c>
      <c r="CI110" s="41"/>
      <c r="CJ110" s="41"/>
      <c r="CK110" s="41"/>
      <c r="CL110" s="41">
        <v>163134.5</v>
      </c>
      <c r="CM110" s="41">
        <f t="shared" si="16"/>
        <v>0</v>
      </c>
      <c r="CN110" s="41"/>
      <c r="CO110" s="41"/>
      <c r="CP110" s="41"/>
      <c r="CQ110" s="41"/>
      <c r="CR110" s="41">
        <f t="shared" si="20"/>
        <v>246693.6</v>
      </c>
      <c r="CS110" s="41"/>
      <c r="CT110" s="41"/>
      <c r="CU110" s="41"/>
      <c r="CV110" s="41">
        <v>246693.6</v>
      </c>
      <c r="CW110" s="41">
        <f t="shared" si="21"/>
        <v>208551.2</v>
      </c>
      <c r="CX110" s="41"/>
      <c r="CY110" s="41"/>
      <c r="CZ110" s="41"/>
      <c r="DA110" s="41">
        <v>208551.2</v>
      </c>
      <c r="DB110" s="41">
        <f t="shared" si="17"/>
        <v>0</v>
      </c>
      <c r="DC110" s="41"/>
      <c r="DD110" s="41"/>
      <c r="DE110" s="41"/>
      <c r="DF110" s="41"/>
      <c r="DG110" s="41">
        <f t="shared" si="18"/>
        <v>181057.5</v>
      </c>
      <c r="DH110" s="41"/>
      <c r="DI110" s="41"/>
      <c r="DJ110" s="41"/>
      <c r="DK110" s="41">
        <v>181057.5</v>
      </c>
      <c r="DL110" s="41">
        <f t="shared" si="19"/>
        <v>178861.2</v>
      </c>
      <c r="DM110" s="41"/>
      <c r="DN110" s="41"/>
      <c r="DO110" s="41"/>
      <c r="DP110" s="41">
        <v>178861.2</v>
      </c>
      <c r="DQ110" s="125" t="s">
        <v>391</v>
      </c>
    </row>
    <row r="111" spans="1:121" s="40" customFormat="1" ht="78" x14ac:dyDescent="0.3">
      <c r="A111" s="128"/>
      <c r="B111" s="83"/>
      <c r="C111" s="105" t="s">
        <v>248</v>
      </c>
      <c r="D111" s="81" t="s">
        <v>256</v>
      </c>
      <c r="E111" s="77" t="s">
        <v>249</v>
      </c>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15"/>
      <c r="AD111" s="5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39"/>
    </row>
    <row r="112" spans="1:121" s="40" customFormat="1" ht="409.6" x14ac:dyDescent="0.3">
      <c r="A112" s="129" t="s">
        <v>198</v>
      </c>
      <c r="B112" s="106">
        <v>2525</v>
      </c>
      <c r="C112" s="77" t="s">
        <v>206</v>
      </c>
      <c r="D112" s="77" t="s">
        <v>247</v>
      </c>
      <c r="E112" s="77" t="s">
        <v>216</v>
      </c>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15"/>
      <c r="AD112" s="51"/>
      <c r="AE112" s="41">
        <f t="shared" si="31"/>
        <v>0</v>
      </c>
      <c r="AF112" s="41">
        <f t="shared" si="32"/>
        <v>0</v>
      </c>
      <c r="AG112" s="41"/>
      <c r="AH112" s="41"/>
      <c r="AI112" s="41"/>
      <c r="AJ112" s="41"/>
      <c r="AK112" s="41"/>
      <c r="AL112" s="41"/>
      <c r="AM112" s="41"/>
      <c r="AN112" s="41"/>
      <c r="AO112" s="41">
        <f t="shared" si="5"/>
        <v>156249.4</v>
      </c>
      <c r="AP112" s="41"/>
      <c r="AQ112" s="41">
        <v>21397.599999999999</v>
      </c>
      <c r="AR112" s="41"/>
      <c r="AS112" s="41">
        <v>134851.79999999999</v>
      </c>
      <c r="AT112" s="41">
        <f t="shared" si="6"/>
        <v>160852.9</v>
      </c>
      <c r="AU112" s="41"/>
      <c r="AV112" s="41">
        <v>21408.5</v>
      </c>
      <c r="AW112" s="41"/>
      <c r="AX112" s="41">
        <v>139444.4</v>
      </c>
      <c r="AY112" s="41">
        <f t="shared" si="7"/>
        <v>165976</v>
      </c>
      <c r="AZ112" s="41"/>
      <c r="BA112" s="41">
        <v>21596.3</v>
      </c>
      <c r="BB112" s="41"/>
      <c r="BC112" s="41">
        <v>144379.70000000001</v>
      </c>
      <c r="BD112" s="41">
        <f t="shared" ref="BD112" si="37">BE112+BF112+BG112+BH112</f>
        <v>165976</v>
      </c>
      <c r="BE112" s="41"/>
      <c r="BF112" s="41">
        <v>21596.3</v>
      </c>
      <c r="BG112" s="41"/>
      <c r="BH112" s="41">
        <v>144379.70000000001</v>
      </c>
      <c r="BI112" s="41">
        <f t="shared" si="9"/>
        <v>0</v>
      </c>
      <c r="BJ112" s="41">
        <f t="shared" si="10"/>
        <v>0</v>
      </c>
      <c r="BK112" s="41"/>
      <c r="BL112" s="41"/>
      <c r="BM112" s="41"/>
      <c r="BN112" s="41"/>
      <c r="BO112" s="41"/>
      <c r="BP112" s="41"/>
      <c r="BQ112" s="41"/>
      <c r="BR112" s="41"/>
      <c r="BS112" s="41">
        <f t="shared" si="12"/>
        <v>155649.4</v>
      </c>
      <c r="BT112" s="41"/>
      <c r="BU112" s="41">
        <v>21397.599999999999</v>
      </c>
      <c r="BV112" s="41"/>
      <c r="BW112" s="41">
        <v>134251.79999999999</v>
      </c>
      <c r="BX112" s="41">
        <f t="shared" si="13"/>
        <v>160252.9</v>
      </c>
      <c r="BY112" s="41"/>
      <c r="BZ112" s="41">
        <v>21408.5</v>
      </c>
      <c r="CA112" s="41"/>
      <c r="CB112" s="41">
        <v>138844.4</v>
      </c>
      <c r="CC112" s="41">
        <f t="shared" si="14"/>
        <v>165376</v>
      </c>
      <c r="CD112" s="41"/>
      <c r="CE112" s="41">
        <v>21596.3</v>
      </c>
      <c r="CF112" s="41"/>
      <c r="CG112" s="41">
        <v>143779.70000000001</v>
      </c>
      <c r="CH112" s="41">
        <f t="shared" ref="CH112" si="38">CI112+CJ112+CK112+CL112</f>
        <v>165376</v>
      </c>
      <c r="CI112" s="41"/>
      <c r="CJ112" s="41">
        <v>21596.3</v>
      </c>
      <c r="CK112" s="41"/>
      <c r="CL112" s="41">
        <v>143779.70000000001</v>
      </c>
      <c r="CM112" s="41">
        <f t="shared" si="16"/>
        <v>0</v>
      </c>
      <c r="CN112" s="41"/>
      <c r="CO112" s="41"/>
      <c r="CP112" s="41"/>
      <c r="CQ112" s="41"/>
      <c r="CR112" s="41">
        <f t="shared" si="20"/>
        <v>178869.5</v>
      </c>
      <c r="CS112" s="41"/>
      <c r="CT112" s="41">
        <v>21736.6</v>
      </c>
      <c r="CU112" s="41"/>
      <c r="CV112" s="41">
        <v>157132.9</v>
      </c>
      <c r="CW112" s="41">
        <f t="shared" si="21"/>
        <v>179252.9</v>
      </c>
      <c r="CX112" s="41"/>
      <c r="CY112" s="41">
        <v>21408.5</v>
      </c>
      <c r="CZ112" s="41"/>
      <c r="DA112" s="41">
        <v>157844.4</v>
      </c>
      <c r="DB112" s="41">
        <f t="shared" si="17"/>
        <v>0</v>
      </c>
      <c r="DC112" s="41"/>
      <c r="DD112" s="41"/>
      <c r="DE112" s="41"/>
      <c r="DF112" s="41"/>
      <c r="DG112" s="41">
        <f t="shared" si="18"/>
        <v>166902.9</v>
      </c>
      <c r="DH112" s="41"/>
      <c r="DI112" s="41">
        <v>21736.6</v>
      </c>
      <c r="DJ112" s="41"/>
      <c r="DK112" s="41">
        <v>145166.29999999999</v>
      </c>
      <c r="DL112" s="41">
        <f t="shared" si="19"/>
        <v>167552.9</v>
      </c>
      <c r="DM112" s="41"/>
      <c r="DN112" s="41">
        <v>21408.5</v>
      </c>
      <c r="DO112" s="41"/>
      <c r="DP112" s="41">
        <v>146144.4</v>
      </c>
      <c r="DQ112" s="125" t="s">
        <v>391</v>
      </c>
    </row>
    <row r="113" spans="1:121" s="40" customFormat="1" ht="78" x14ac:dyDescent="0.3">
      <c r="A113" s="130"/>
      <c r="B113" s="15"/>
      <c r="C113" s="81" t="s">
        <v>248</v>
      </c>
      <c r="D113" s="81" t="s">
        <v>256</v>
      </c>
      <c r="E113" s="77" t="s">
        <v>249</v>
      </c>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15"/>
      <c r="AD113" s="5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39"/>
    </row>
    <row r="114" spans="1:121" s="40" customFormat="1" ht="409.6" x14ac:dyDescent="0.3">
      <c r="A114" s="118" t="s">
        <v>199</v>
      </c>
      <c r="B114" s="99">
        <v>2526</v>
      </c>
      <c r="C114" s="80" t="s">
        <v>206</v>
      </c>
      <c r="D114" s="80" t="s">
        <v>247</v>
      </c>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15"/>
      <c r="AD114" s="51"/>
      <c r="AE114" s="41">
        <f t="shared" si="31"/>
        <v>0</v>
      </c>
      <c r="AF114" s="41">
        <f t="shared" si="32"/>
        <v>0</v>
      </c>
      <c r="AG114" s="41"/>
      <c r="AH114" s="41"/>
      <c r="AI114" s="41"/>
      <c r="AJ114" s="41"/>
      <c r="AK114" s="41"/>
      <c r="AL114" s="41"/>
      <c r="AM114" s="41"/>
      <c r="AN114" s="41"/>
      <c r="AO114" s="41">
        <f t="shared" si="5"/>
        <v>4900</v>
      </c>
      <c r="AP114" s="41"/>
      <c r="AQ114" s="41"/>
      <c r="AR114" s="41"/>
      <c r="AS114" s="41">
        <v>4900</v>
      </c>
      <c r="AT114" s="41">
        <f t="shared" si="6"/>
        <v>4900</v>
      </c>
      <c r="AU114" s="41"/>
      <c r="AV114" s="41"/>
      <c r="AW114" s="41"/>
      <c r="AX114" s="41">
        <v>4900</v>
      </c>
      <c r="AY114" s="41">
        <f t="shared" si="7"/>
        <v>4900</v>
      </c>
      <c r="AZ114" s="41"/>
      <c r="BA114" s="41"/>
      <c r="BB114" s="41"/>
      <c r="BC114" s="41">
        <v>4900</v>
      </c>
      <c r="BD114" s="41">
        <f t="shared" ref="BD114:BD115" si="39">BE114+BF114+BG114+BH114</f>
        <v>4900</v>
      </c>
      <c r="BE114" s="41"/>
      <c r="BF114" s="41"/>
      <c r="BG114" s="41"/>
      <c r="BH114" s="41">
        <v>4900</v>
      </c>
      <c r="BI114" s="41">
        <f t="shared" si="9"/>
        <v>0</v>
      </c>
      <c r="BJ114" s="41">
        <f t="shared" si="10"/>
        <v>0</v>
      </c>
      <c r="BK114" s="41"/>
      <c r="BL114" s="41"/>
      <c r="BM114" s="41"/>
      <c r="BN114" s="41"/>
      <c r="BO114" s="41"/>
      <c r="BP114" s="41"/>
      <c r="BQ114" s="41"/>
      <c r="BR114" s="41"/>
      <c r="BS114" s="41">
        <f t="shared" si="12"/>
        <v>4900</v>
      </c>
      <c r="BT114" s="41"/>
      <c r="BU114" s="41"/>
      <c r="BV114" s="41"/>
      <c r="BW114" s="41">
        <v>4900</v>
      </c>
      <c r="BX114" s="41">
        <f t="shared" si="13"/>
        <v>4900</v>
      </c>
      <c r="BY114" s="41"/>
      <c r="BZ114" s="41"/>
      <c r="CA114" s="41"/>
      <c r="CB114" s="41">
        <v>4900</v>
      </c>
      <c r="CC114" s="41">
        <f t="shared" si="14"/>
        <v>4900</v>
      </c>
      <c r="CD114" s="41"/>
      <c r="CE114" s="41"/>
      <c r="CF114" s="41"/>
      <c r="CG114" s="41">
        <v>4900</v>
      </c>
      <c r="CH114" s="41">
        <f t="shared" ref="CH114:CH115" si="40">CI114+CJ114+CK114+CL114</f>
        <v>4900</v>
      </c>
      <c r="CI114" s="41"/>
      <c r="CJ114" s="41"/>
      <c r="CK114" s="41"/>
      <c r="CL114" s="41">
        <v>4900</v>
      </c>
      <c r="CM114" s="41">
        <f t="shared" si="16"/>
        <v>0</v>
      </c>
      <c r="CN114" s="41"/>
      <c r="CO114" s="41"/>
      <c r="CP114" s="41"/>
      <c r="CQ114" s="41"/>
      <c r="CR114" s="41">
        <f t="shared" si="20"/>
        <v>7215.6</v>
      </c>
      <c r="CS114" s="41"/>
      <c r="CT114" s="41"/>
      <c r="CU114" s="41"/>
      <c r="CV114" s="41">
        <v>7215.6</v>
      </c>
      <c r="CW114" s="41">
        <f t="shared" si="21"/>
        <v>4900</v>
      </c>
      <c r="CX114" s="41"/>
      <c r="CY114" s="41"/>
      <c r="CZ114" s="41"/>
      <c r="DA114" s="41">
        <v>4900</v>
      </c>
      <c r="DB114" s="41">
        <f t="shared" si="17"/>
        <v>0</v>
      </c>
      <c r="DC114" s="41"/>
      <c r="DD114" s="41"/>
      <c r="DE114" s="41"/>
      <c r="DF114" s="41"/>
      <c r="DG114" s="41">
        <f t="shared" si="18"/>
        <v>5795.3</v>
      </c>
      <c r="DH114" s="41"/>
      <c r="DI114" s="41"/>
      <c r="DJ114" s="41"/>
      <c r="DK114" s="41">
        <v>5795.3</v>
      </c>
      <c r="DL114" s="41">
        <f t="shared" si="19"/>
        <v>4900</v>
      </c>
      <c r="DM114" s="41"/>
      <c r="DN114" s="41"/>
      <c r="DO114" s="41"/>
      <c r="DP114" s="41">
        <v>4900</v>
      </c>
      <c r="DQ114" s="125" t="s">
        <v>391</v>
      </c>
    </row>
    <row r="115" spans="1:121" s="40" customFormat="1" ht="409.5" customHeight="1" x14ac:dyDescent="0.3">
      <c r="A115" s="129" t="s">
        <v>200</v>
      </c>
      <c r="B115" s="99">
        <v>2527</v>
      </c>
      <c r="C115" s="77" t="s">
        <v>206</v>
      </c>
      <c r="D115" s="77" t="s">
        <v>247</v>
      </c>
      <c r="E115" s="77" t="s">
        <v>216</v>
      </c>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15"/>
      <c r="AD115" s="51"/>
      <c r="AE115" s="41">
        <f t="shared" si="31"/>
        <v>0</v>
      </c>
      <c r="AF115" s="41">
        <f t="shared" si="32"/>
        <v>0</v>
      </c>
      <c r="AG115" s="41"/>
      <c r="AH115" s="41"/>
      <c r="AI115" s="41"/>
      <c r="AJ115" s="41"/>
      <c r="AK115" s="41"/>
      <c r="AL115" s="41"/>
      <c r="AM115" s="41"/>
      <c r="AN115" s="41"/>
      <c r="AO115" s="41">
        <f t="shared" si="5"/>
        <v>106373.2</v>
      </c>
      <c r="AP115" s="41"/>
      <c r="AQ115" s="41"/>
      <c r="AR115" s="41"/>
      <c r="AS115" s="41">
        <v>106373.2</v>
      </c>
      <c r="AT115" s="41">
        <f t="shared" si="6"/>
        <v>103031.7</v>
      </c>
      <c r="AU115" s="41"/>
      <c r="AV115" s="41"/>
      <c r="AW115" s="41"/>
      <c r="AX115" s="41">
        <v>103031.7</v>
      </c>
      <c r="AY115" s="41">
        <f t="shared" si="7"/>
        <v>78752.399999999994</v>
      </c>
      <c r="AZ115" s="41"/>
      <c r="BA115" s="41"/>
      <c r="BB115" s="41"/>
      <c r="BC115" s="41">
        <v>78752.399999999994</v>
      </c>
      <c r="BD115" s="41">
        <f t="shared" si="39"/>
        <v>78752.399999999994</v>
      </c>
      <c r="BE115" s="41"/>
      <c r="BF115" s="41"/>
      <c r="BG115" s="41"/>
      <c r="BH115" s="41">
        <v>78752.399999999994</v>
      </c>
      <c r="BI115" s="41">
        <f t="shared" si="9"/>
        <v>0</v>
      </c>
      <c r="BJ115" s="41">
        <f t="shared" si="10"/>
        <v>0</v>
      </c>
      <c r="BK115" s="41"/>
      <c r="BL115" s="41"/>
      <c r="BM115" s="41"/>
      <c r="BN115" s="41"/>
      <c r="BO115" s="41"/>
      <c r="BP115" s="41"/>
      <c r="BQ115" s="41"/>
      <c r="BR115" s="41"/>
      <c r="BS115" s="41">
        <f t="shared" si="12"/>
        <v>43273.2</v>
      </c>
      <c r="BT115" s="41"/>
      <c r="BU115" s="41"/>
      <c r="BV115" s="41"/>
      <c r="BW115" s="41">
        <v>43273.2</v>
      </c>
      <c r="BX115" s="41">
        <f t="shared" si="13"/>
        <v>44731.7</v>
      </c>
      <c r="BY115" s="41"/>
      <c r="BZ115" s="41"/>
      <c r="CA115" s="41"/>
      <c r="CB115" s="41">
        <v>44731.7</v>
      </c>
      <c r="CC115" s="41">
        <f t="shared" si="14"/>
        <v>46252.4</v>
      </c>
      <c r="CD115" s="41"/>
      <c r="CE115" s="41"/>
      <c r="CF115" s="41"/>
      <c r="CG115" s="41">
        <v>46252.4</v>
      </c>
      <c r="CH115" s="41">
        <f t="shared" si="40"/>
        <v>46252.4</v>
      </c>
      <c r="CI115" s="41"/>
      <c r="CJ115" s="41"/>
      <c r="CK115" s="41"/>
      <c r="CL115" s="41">
        <v>46252.4</v>
      </c>
      <c r="CM115" s="41">
        <f t="shared" si="16"/>
        <v>0</v>
      </c>
      <c r="CN115" s="41"/>
      <c r="CO115" s="41"/>
      <c r="CP115" s="41"/>
      <c r="CQ115" s="41"/>
      <c r="CR115" s="41">
        <f t="shared" si="20"/>
        <v>66645.600000000006</v>
      </c>
      <c r="CS115" s="41"/>
      <c r="CT115" s="41"/>
      <c r="CU115" s="41"/>
      <c r="CV115" s="41">
        <v>66645.600000000006</v>
      </c>
      <c r="CW115" s="41">
        <f t="shared" si="21"/>
        <v>94031.7</v>
      </c>
      <c r="CX115" s="41"/>
      <c r="CY115" s="41"/>
      <c r="CZ115" s="41"/>
      <c r="DA115" s="41">
        <v>94031.7</v>
      </c>
      <c r="DB115" s="41">
        <f t="shared" si="17"/>
        <v>0</v>
      </c>
      <c r="DC115" s="41"/>
      <c r="DD115" s="41"/>
      <c r="DE115" s="41"/>
      <c r="DF115" s="41"/>
      <c r="DG115" s="41">
        <f t="shared" si="18"/>
        <v>46306.6</v>
      </c>
      <c r="DH115" s="41"/>
      <c r="DI115" s="41"/>
      <c r="DJ115" s="41"/>
      <c r="DK115" s="41">
        <v>46306.6</v>
      </c>
      <c r="DL115" s="41">
        <f t="shared" si="19"/>
        <v>44731.7</v>
      </c>
      <c r="DM115" s="41"/>
      <c r="DN115" s="41"/>
      <c r="DO115" s="41"/>
      <c r="DP115" s="41">
        <v>44731.7</v>
      </c>
      <c r="DQ115" s="125" t="s">
        <v>391</v>
      </c>
    </row>
    <row r="116" spans="1:121" s="40" customFormat="1" ht="78" x14ac:dyDescent="0.3">
      <c r="A116" s="131"/>
      <c r="B116" s="82"/>
      <c r="C116" s="81" t="s">
        <v>248</v>
      </c>
      <c r="D116" s="81" t="s">
        <v>257</v>
      </c>
      <c r="E116" s="77" t="s">
        <v>249</v>
      </c>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15"/>
      <c r="AD116" s="5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39"/>
    </row>
    <row r="117" spans="1:121" s="40" customFormat="1" ht="409.6" x14ac:dyDescent="0.3">
      <c r="A117" s="120" t="s">
        <v>147</v>
      </c>
      <c r="B117" s="98">
        <v>2530</v>
      </c>
      <c r="C117" s="92" t="s">
        <v>241</v>
      </c>
      <c r="D117" s="80" t="s">
        <v>258</v>
      </c>
      <c r="E117" s="52"/>
      <c r="F117" s="39"/>
      <c r="G117" s="39"/>
      <c r="H117" s="39"/>
      <c r="I117" s="39"/>
      <c r="J117" s="39"/>
      <c r="K117" s="39"/>
      <c r="L117" s="39"/>
      <c r="M117" s="39"/>
      <c r="N117" s="39"/>
      <c r="O117" s="39"/>
      <c r="P117" s="39"/>
      <c r="Q117" s="39"/>
      <c r="R117" s="39"/>
      <c r="S117" s="39"/>
      <c r="T117" s="39"/>
      <c r="U117" s="39"/>
      <c r="V117" s="39"/>
      <c r="W117" s="80" t="s">
        <v>259</v>
      </c>
      <c r="X117" s="80" t="s">
        <v>261</v>
      </c>
      <c r="Y117" s="80" t="s">
        <v>260</v>
      </c>
      <c r="Z117" s="39"/>
      <c r="AA117" s="39"/>
      <c r="AB117" s="39"/>
      <c r="AC117" s="15">
        <v>7</v>
      </c>
      <c r="AD117" s="51" t="s">
        <v>148</v>
      </c>
      <c r="AE117" s="41">
        <f t="shared" si="31"/>
        <v>23789.4</v>
      </c>
      <c r="AF117" s="41">
        <f t="shared" si="32"/>
        <v>23789.4</v>
      </c>
      <c r="AG117" s="41">
        <v>35.299999999999997</v>
      </c>
      <c r="AH117" s="41">
        <v>35.299999999999997</v>
      </c>
      <c r="AI117" s="41">
        <v>5471.4</v>
      </c>
      <c r="AJ117" s="41">
        <v>5471.4</v>
      </c>
      <c r="AK117" s="41"/>
      <c r="AL117" s="41"/>
      <c r="AM117" s="41">
        <v>18282.7</v>
      </c>
      <c r="AN117" s="41">
        <v>18282.7</v>
      </c>
      <c r="AO117" s="41">
        <f t="shared" si="5"/>
        <v>22091.8</v>
      </c>
      <c r="AP117" s="41"/>
      <c r="AQ117" s="41">
        <v>4687.2</v>
      </c>
      <c r="AR117" s="41"/>
      <c r="AS117" s="41">
        <v>17404.599999999999</v>
      </c>
      <c r="AT117" s="41">
        <f t="shared" si="6"/>
        <v>22591.5</v>
      </c>
      <c r="AU117" s="41"/>
      <c r="AV117" s="41">
        <v>4687.2</v>
      </c>
      <c r="AW117" s="41"/>
      <c r="AX117" s="41">
        <v>17904.3</v>
      </c>
      <c r="AY117" s="41">
        <f>AZ117+BA117+BB117+BC117</f>
        <v>23221.399999999998</v>
      </c>
      <c r="AZ117" s="41"/>
      <c r="BA117" s="41">
        <v>4765.3</v>
      </c>
      <c r="BB117" s="41"/>
      <c r="BC117" s="41">
        <v>18456.099999999999</v>
      </c>
      <c r="BD117" s="41">
        <f>BE117+BF117+BG117+BH117</f>
        <v>23221.399999999998</v>
      </c>
      <c r="BE117" s="41"/>
      <c r="BF117" s="41">
        <v>4765.3</v>
      </c>
      <c r="BG117" s="41"/>
      <c r="BH117" s="41">
        <v>18456.099999999999</v>
      </c>
      <c r="BI117" s="41">
        <f t="shared" si="9"/>
        <v>21950.400000000001</v>
      </c>
      <c r="BJ117" s="41">
        <f t="shared" si="10"/>
        <v>21950.400000000001</v>
      </c>
      <c r="BK117" s="41"/>
      <c r="BL117" s="41"/>
      <c r="BM117" s="41">
        <v>5421</v>
      </c>
      <c r="BN117" s="41">
        <v>5421</v>
      </c>
      <c r="BO117" s="41"/>
      <c r="BP117" s="41"/>
      <c r="BQ117" s="41">
        <v>16529.400000000001</v>
      </c>
      <c r="BR117" s="41">
        <v>16529.400000000001</v>
      </c>
      <c r="BS117" s="41">
        <f t="shared" si="12"/>
        <v>21091.8</v>
      </c>
      <c r="BT117" s="41"/>
      <c r="BU117" s="41">
        <v>4687.2</v>
      </c>
      <c r="BV117" s="41"/>
      <c r="BW117" s="41">
        <v>16404.599999999999</v>
      </c>
      <c r="BX117" s="41">
        <f t="shared" si="13"/>
        <v>21591.5</v>
      </c>
      <c r="BY117" s="41"/>
      <c r="BZ117" s="41">
        <v>4687.2</v>
      </c>
      <c r="CA117" s="41"/>
      <c r="CB117" s="41">
        <v>16904.3</v>
      </c>
      <c r="CC117" s="41">
        <f t="shared" si="14"/>
        <v>22221.399999999998</v>
      </c>
      <c r="CD117" s="41"/>
      <c r="CE117" s="41">
        <v>4765.3</v>
      </c>
      <c r="CF117" s="41"/>
      <c r="CG117" s="41">
        <v>17456.099999999999</v>
      </c>
      <c r="CH117" s="41">
        <f t="shared" ref="CH117" si="41">CI117+CJ117+CK117+CL117</f>
        <v>22221.399999999998</v>
      </c>
      <c r="CI117" s="41"/>
      <c r="CJ117" s="41">
        <v>4765.3</v>
      </c>
      <c r="CK117" s="41"/>
      <c r="CL117" s="41">
        <v>17456.099999999999</v>
      </c>
      <c r="CM117" s="41">
        <f t="shared" si="16"/>
        <v>23789.4</v>
      </c>
      <c r="CN117" s="41">
        <v>35.299999999999997</v>
      </c>
      <c r="CO117" s="41">
        <v>5471.4</v>
      </c>
      <c r="CP117" s="41"/>
      <c r="CQ117" s="41">
        <v>18282.7</v>
      </c>
      <c r="CR117" s="41">
        <f t="shared" si="20"/>
        <v>27091.8</v>
      </c>
      <c r="CS117" s="41"/>
      <c r="CT117" s="41">
        <v>4687.2</v>
      </c>
      <c r="CU117" s="41"/>
      <c r="CV117" s="41">
        <v>22404.6</v>
      </c>
      <c r="CW117" s="41">
        <f t="shared" si="21"/>
        <v>27591.5</v>
      </c>
      <c r="CX117" s="41"/>
      <c r="CY117" s="41">
        <v>4687.2</v>
      </c>
      <c r="CZ117" s="41"/>
      <c r="DA117" s="41">
        <v>22904.3</v>
      </c>
      <c r="DB117" s="41">
        <f t="shared" si="17"/>
        <v>21950.400000000001</v>
      </c>
      <c r="DC117" s="41"/>
      <c r="DD117" s="41">
        <v>5421</v>
      </c>
      <c r="DE117" s="41"/>
      <c r="DF117" s="41">
        <v>16529.400000000001</v>
      </c>
      <c r="DG117" s="41">
        <f t="shared" si="18"/>
        <v>21591.8</v>
      </c>
      <c r="DH117" s="41"/>
      <c r="DI117" s="41">
        <v>4687.2</v>
      </c>
      <c r="DJ117" s="41"/>
      <c r="DK117" s="41">
        <v>16904.599999999999</v>
      </c>
      <c r="DL117" s="41">
        <f t="shared" si="19"/>
        <v>21591.5</v>
      </c>
      <c r="DM117" s="41"/>
      <c r="DN117" s="41">
        <v>4687.2</v>
      </c>
      <c r="DO117" s="41"/>
      <c r="DP117" s="41">
        <v>16904.3</v>
      </c>
      <c r="DQ117" s="125" t="s">
        <v>392</v>
      </c>
    </row>
    <row r="118" spans="1:121" s="40" customFormat="1" ht="82.8" x14ac:dyDescent="0.3">
      <c r="A118" s="123"/>
      <c r="B118" s="102"/>
      <c r="C118" s="101" t="s">
        <v>262</v>
      </c>
      <c r="D118" s="76" t="s">
        <v>263</v>
      </c>
      <c r="E118" s="76" t="s">
        <v>264</v>
      </c>
      <c r="F118" s="39"/>
      <c r="G118" s="39"/>
      <c r="H118" s="39"/>
      <c r="I118" s="39"/>
      <c r="J118" s="39"/>
      <c r="K118" s="39"/>
      <c r="L118" s="39"/>
      <c r="M118" s="39"/>
      <c r="N118" s="39"/>
      <c r="O118" s="39"/>
      <c r="P118" s="39"/>
      <c r="Q118" s="39"/>
      <c r="R118" s="39"/>
      <c r="S118" s="39"/>
      <c r="T118" s="39"/>
      <c r="U118" s="39"/>
      <c r="V118" s="39"/>
      <c r="W118" s="80"/>
      <c r="X118" s="80"/>
      <c r="Y118" s="80"/>
      <c r="Z118" s="39"/>
      <c r="AA118" s="39"/>
      <c r="AB118" s="39"/>
      <c r="AC118" s="15"/>
      <c r="AD118" s="5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39"/>
    </row>
    <row r="119" spans="1:121" s="40" customFormat="1" ht="409.6" x14ac:dyDescent="0.3">
      <c r="A119" s="132" t="s">
        <v>149</v>
      </c>
      <c r="B119" s="98">
        <v>2531</v>
      </c>
      <c r="C119" s="92" t="s">
        <v>241</v>
      </c>
      <c r="D119" s="80" t="s">
        <v>258</v>
      </c>
      <c r="E119" s="39"/>
      <c r="F119" s="39"/>
      <c r="G119" s="39"/>
      <c r="H119" s="39"/>
      <c r="I119" s="39"/>
      <c r="J119" s="39"/>
      <c r="K119" s="39"/>
      <c r="L119" s="39"/>
      <c r="M119" s="39"/>
      <c r="N119" s="39"/>
      <c r="O119" s="39"/>
      <c r="P119" s="39"/>
      <c r="Q119" s="39"/>
      <c r="R119" s="39"/>
      <c r="S119" s="39"/>
      <c r="T119" s="39"/>
      <c r="U119" s="39"/>
      <c r="V119" s="39"/>
      <c r="W119" s="80" t="s">
        <v>259</v>
      </c>
      <c r="X119" s="80" t="s">
        <v>261</v>
      </c>
      <c r="Y119" s="80" t="s">
        <v>260</v>
      </c>
      <c r="Z119" s="39"/>
      <c r="AA119" s="39"/>
      <c r="AB119" s="39"/>
      <c r="AC119" s="15">
        <v>7</v>
      </c>
      <c r="AD119" s="51" t="s">
        <v>150</v>
      </c>
      <c r="AE119" s="41">
        <f t="shared" si="31"/>
        <v>59044.6</v>
      </c>
      <c r="AF119" s="41">
        <f t="shared" si="32"/>
        <v>58474.2</v>
      </c>
      <c r="AG119" s="41">
        <v>400</v>
      </c>
      <c r="AH119" s="41">
        <v>400</v>
      </c>
      <c r="AI119" s="41">
        <v>14403.6</v>
      </c>
      <c r="AJ119" s="41">
        <v>14107</v>
      </c>
      <c r="AK119" s="41"/>
      <c r="AL119" s="41"/>
      <c r="AM119" s="41">
        <v>44241</v>
      </c>
      <c r="AN119" s="41">
        <v>43967.199999999997</v>
      </c>
      <c r="AO119" s="41">
        <f t="shared" si="5"/>
        <v>55391.700000000004</v>
      </c>
      <c r="AP119" s="41"/>
      <c r="AQ119" s="41">
        <v>11760.4</v>
      </c>
      <c r="AR119" s="41"/>
      <c r="AS119" s="41">
        <v>43631.3</v>
      </c>
      <c r="AT119" s="41">
        <f t="shared" si="6"/>
        <v>55747.3</v>
      </c>
      <c r="AU119" s="41"/>
      <c r="AV119" s="41">
        <v>11775.7</v>
      </c>
      <c r="AW119" s="41"/>
      <c r="AX119" s="41">
        <v>43971.6</v>
      </c>
      <c r="AY119" s="41">
        <f t="shared" si="7"/>
        <v>57033</v>
      </c>
      <c r="AZ119" s="41"/>
      <c r="BA119" s="41">
        <v>11819.9</v>
      </c>
      <c r="BB119" s="41"/>
      <c r="BC119" s="41">
        <v>45213.1</v>
      </c>
      <c r="BD119" s="41">
        <f t="shared" ref="BD119" si="42">BE119+BF119+BG119+BH119</f>
        <v>57033</v>
      </c>
      <c r="BE119" s="41"/>
      <c r="BF119" s="41">
        <v>11819.9</v>
      </c>
      <c r="BG119" s="41"/>
      <c r="BH119" s="41">
        <v>45213.1</v>
      </c>
      <c r="BI119" s="41">
        <f t="shared" si="9"/>
        <v>51872.7</v>
      </c>
      <c r="BJ119" s="41">
        <f t="shared" si="10"/>
        <v>51793.4</v>
      </c>
      <c r="BK119" s="41"/>
      <c r="BL119" s="41"/>
      <c r="BM119" s="41">
        <v>13330.3</v>
      </c>
      <c r="BN119" s="41">
        <v>13326.5</v>
      </c>
      <c r="BO119" s="41"/>
      <c r="BP119" s="41"/>
      <c r="BQ119" s="41">
        <v>38542.400000000001</v>
      </c>
      <c r="BR119" s="41">
        <v>38466.9</v>
      </c>
      <c r="BS119" s="41">
        <f t="shared" si="12"/>
        <v>55105.700000000004</v>
      </c>
      <c r="BT119" s="41"/>
      <c r="BU119" s="41">
        <v>11760.4</v>
      </c>
      <c r="BV119" s="41"/>
      <c r="BW119" s="41">
        <v>43345.3</v>
      </c>
      <c r="BX119" s="41">
        <f t="shared" si="13"/>
        <v>55471.3</v>
      </c>
      <c r="BY119" s="41"/>
      <c r="BZ119" s="41">
        <v>11775.7</v>
      </c>
      <c r="CA119" s="41"/>
      <c r="CB119" s="41">
        <v>43695.6</v>
      </c>
      <c r="CC119" s="41">
        <f t="shared" si="14"/>
        <v>56757</v>
      </c>
      <c r="CD119" s="41"/>
      <c r="CE119" s="41">
        <v>11819.9</v>
      </c>
      <c r="CF119" s="41"/>
      <c r="CG119" s="41">
        <v>44937.1</v>
      </c>
      <c r="CH119" s="41">
        <f t="shared" ref="CH119" si="43">CI119+CJ119+CK119+CL119</f>
        <v>56757</v>
      </c>
      <c r="CI119" s="41"/>
      <c r="CJ119" s="41">
        <v>11819.9</v>
      </c>
      <c r="CK119" s="41"/>
      <c r="CL119" s="41">
        <v>44937.1</v>
      </c>
      <c r="CM119" s="41">
        <f t="shared" si="16"/>
        <v>100451.70000000001</v>
      </c>
      <c r="CN119" s="41">
        <v>400</v>
      </c>
      <c r="CO119" s="41">
        <v>14403.6</v>
      </c>
      <c r="CP119" s="41"/>
      <c r="CQ119" s="41">
        <v>85648.1</v>
      </c>
      <c r="CR119" s="41">
        <f t="shared" si="20"/>
        <v>99907.9</v>
      </c>
      <c r="CS119" s="41"/>
      <c r="CT119" s="41">
        <v>11760.4</v>
      </c>
      <c r="CU119" s="41"/>
      <c r="CV119" s="41">
        <v>88147.5</v>
      </c>
      <c r="CW119" s="41">
        <f t="shared" si="21"/>
        <v>60747.3</v>
      </c>
      <c r="CX119" s="41"/>
      <c r="CY119" s="41">
        <v>11775.7</v>
      </c>
      <c r="CZ119" s="41"/>
      <c r="DA119" s="41">
        <v>48971.6</v>
      </c>
      <c r="DB119" s="41">
        <f t="shared" si="17"/>
        <v>51872.7</v>
      </c>
      <c r="DC119" s="41"/>
      <c r="DD119" s="41">
        <v>13330.3</v>
      </c>
      <c r="DE119" s="41"/>
      <c r="DF119" s="41">
        <v>38542.400000000001</v>
      </c>
      <c r="DG119" s="41">
        <f t="shared" si="18"/>
        <v>59288.9</v>
      </c>
      <c r="DH119" s="41"/>
      <c r="DI119" s="41">
        <v>11760.4</v>
      </c>
      <c r="DJ119" s="41"/>
      <c r="DK119" s="41">
        <v>47528.5</v>
      </c>
      <c r="DL119" s="41">
        <f t="shared" si="19"/>
        <v>55471.3</v>
      </c>
      <c r="DM119" s="41"/>
      <c r="DN119" s="41">
        <v>11775.7</v>
      </c>
      <c r="DO119" s="41"/>
      <c r="DP119" s="41">
        <v>43695.6</v>
      </c>
      <c r="DQ119" s="125" t="s">
        <v>393</v>
      </c>
    </row>
    <row r="120" spans="1:121" s="40" customFormat="1" ht="82.8" x14ac:dyDescent="0.3">
      <c r="A120" s="132"/>
      <c r="B120" s="102"/>
      <c r="C120" s="101" t="s">
        <v>262</v>
      </c>
      <c r="D120" s="76" t="s">
        <v>263</v>
      </c>
      <c r="E120" s="76" t="s">
        <v>264</v>
      </c>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15"/>
      <c r="AD120" s="5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39"/>
    </row>
    <row r="121" spans="1:121" s="40" customFormat="1" ht="409.6" x14ac:dyDescent="0.3">
      <c r="A121" s="120" t="s">
        <v>151</v>
      </c>
      <c r="B121" s="98">
        <v>2534</v>
      </c>
      <c r="C121" s="104" t="s">
        <v>241</v>
      </c>
      <c r="D121" s="77" t="s">
        <v>265</v>
      </c>
      <c r="E121" s="77" t="s">
        <v>216</v>
      </c>
      <c r="F121" s="39"/>
      <c r="G121" s="39"/>
      <c r="H121" s="39"/>
      <c r="I121" s="39"/>
      <c r="J121" s="39"/>
      <c r="K121" s="39"/>
      <c r="L121" s="39"/>
      <c r="M121" s="39"/>
      <c r="N121" s="39"/>
      <c r="O121" s="39"/>
      <c r="P121" s="39"/>
      <c r="Q121" s="39"/>
      <c r="R121" s="39"/>
      <c r="S121" s="39"/>
      <c r="T121" s="39"/>
      <c r="U121" s="39"/>
      <c r="V121" s="39"/>
      <c r="W121" s="86" t="s">
        <v>269</v>
      </c>
      <c r="X121" s="86" t="s">
        <v>271</v>
      </c>
      <c r="Y121" s="86" t="s">
        <v>270</v>
      </c>
      <c r="Z121" s="39"/>
      <c r="AA121" s="39"/>
      <c r="AB121" s="39"/>
      <c r="AC121" s="15">
        <v>11</v>
      </c>
      <c r="AD121" s="51" t="s">
        <v>152</v>
      </c>
      <c r="AE121" s="41">
        <f t="shared" si="31"/>
        <v>111138.4</v>
      </c>
      <c r="AF121" s="41">
        <f t="shared" si="32"/>
        <v>110513</v>
      </c>
      <c r="AG121" s="41"/>
      <c r="AH121" s="41"/>
      <c r="AI121" s="41">
        <v>1987</v>
      </c>
      <c r="AJ121" s="41">
        <v>1987</v>
      </c>
      <c r="AK121" s="41"/>
      <c r="AL121" s="41"/>
      <c r="AM121" s="41">
        <v>109151.4</v>
      </c>
      <c r="AN121" s="41">
        <v>108526</v>
      </c>
      <c r="AO121" s="41">
        <f t="shared" si="5"/>
        <v>109338.6</v>
      </c>
      <c r="AP121" s="41"/>
      <c r="AQ121" s="41"/>
      <c r="AR121" s="41"/>
      <c r="AS121" s="41">
        <v>109338.6</v>
      </c>
      <c r="AT121" s="41">
        <f t="shared" si="6"/>
        <v>106904.3</v>
      </c>
      <c r="AU121" s="41"/>
      <c r="AV121" s="41"/>
      <c r="AW121" s="41"/>
      <c r="AX121" s="41">
        <v>106904.3</v>
      </c>
      <c r="AY121" s="41">
        <f t="shared" si="7"/>
        <v>109592.6</v>
      </c>
      <c r="AZ121" s="41"/>
      <c r="BA121" s="41"/>
      <c r="BB121" s="41"/>
      <c r="BC121" s="41">
        <v>109592.6</v>
      </c>
      <c r="BD121" s="41">
        <f t="shared" ref="BD121" si="44">BE121+BF121+BG121+BH121</f>
        <v>109592.6</v>
      </c>
      <c r="BE121" s="41"/>
      <c r="BF121" s="41"/>
      <c r="BG121" s="41"/>
      <c r="BH121" s="41">
        <v>109592.6</v>
      </c>
      <c r="BI121" s="41">
        <f t="shared" si="9"/>
        <v>94655.3</v>
      </c>
      <c r="BJ121" s="41">
        <f t="shared" si="10"/>
        <v>94531.199999999997</v>
      </c>
      <c r="BK121" s="41"/>
      <c r="BL121" s="41"/>
      <c r="BM121" s="41">
        <v>1987</v>
      </c>
      <c r="BN121" s="41">
        <v>1987</v>
      </c>
      <c r="BO121" s="41"/>
      <c r="BP121" s="41"/>
      <c r="BQ121" s="41">
        <v>92668.3</v>
      </c>
      <c r="BR121" s="41">
        <v>92544.2</v>
      </c>
      <c r="BS121" s="41">
        <f t="shared" si="12"/>
        <v>104561.8</v>
      </c>
      <c r="BT121" s="41"/>
      <c r="BU121" s="41"/>
      <c r="BV121" s="41"/>
      <c r="BW121" s="41">
        <v>104561.8</v>
      </c>
      <c r="BX121" s="41">
        <f t="shared" si="13"/>
        <v>106404.3</v>
      </c>
      <c r="BY121" s="41"/>
      <c r="BZ121" s="41"/>
      <c r="CA121" s="41"/>
      <c r="CB121" s="41">
        <v>106404.3</v>
      </c>
      <c r="CC121" s="41">
        <f t="shared" si="14"/>
        <v>109092.6</v>
      </c>
      <c r="CD121" s="41"/>
      <c r="CE121" s="41"/>
      <c r="CF121" s="41"/>
      <c r="CG121" s="41">
        <v>109092.6</v>
      </c>
      <c r="CH121" s="41">
        <f t="shared" ref="CH121" si="45">CI121+CJ121+CK121+CL121</f>
        <v>109092.6</v>
      </c>
      <c r="CI121" s="41"/>
      <c r="CJ121" s="41"/>
      <c r="CK121" s="41"/>
      <c r="CL121" s="41">
        <v>109092.6</v>
      </c>
      <c r="CM121" s="41">
        <f t="shared" si="16"/>
        <v>156138.4</v>
      </c>
      <c r="CN121" s="41"/>
      <c r="CO121" s="41">
        <v>1987</v>
      </c>
      <c r="CP121" s="41"/>
      <c r="CQ121" s="41">
        <v>154151.4</v>
      </c>
      <c r="CR121" s="41">
        <f t="shared" si="20"/>
        <v>148337.9</v>
      </c>
      <c r="CS121" s="41"/>
      <c r="CT121" s="41"/>
      <c r="CU121" s="41"/>
      <c r="CV121" s="41">
        <v>148337.9</v>
      </c>
      <c r="CW121" s="41">
        <f t="shared" si="21"/>
        <v>131904.29999999999</v>
      </c>
      <c r="CX121" s="41"/>
      <c r="CY121" s="41"/>
      <c r="CZ121" s="41"/>
      <c r="DA121" s="41">
        <v>131904.29999999999</v>
      </c>
      <c r="DB121" s="41">
        <f t="shared" si="17"/>
        <v>94655.3</v>
      </c>
      <c r="DC121" s="41"/>
      <c r="DD121" s="41">
        <v>1987</v>
      </c>
      <c r="DE121" s="41"/>
      <c r="DF121" s="41">
        <v>92668.3</v>
      </c>
      <c r="DG121" s="41">
        <f t="shared" si="18"/>
        <v>104447</v>
      </c>
      <c r="DH121" s="41"/>
      <c r="DI121" s="41"/>
      <c r="DJ121" s="41"/>
      <c r="DK121" s="41">
        <v>104447</v>
      </c>
      <c r="DL121" s="41">
        <f t="shared" si="19"/>
        <v>106404.3</v>
      </c>
      <c r="DM121" s="41"/>
      <c r="DN121" s="41"/>
      <c r="DO121" s="41"/>
      <c r="DP121" s="41">
        <v>106404.3</v>
      </c>
      <c r="DQ121" s="125" t="s">
        <v>394</v>
      </c>
    </row>
    <row r="122" spans="1:121" s="40" customFormat="1" ht="93.6" x14ac:dyDescent="0.3">
      <c r="A122" s="124"/>
      <c r="B122" s="83"/>
      <c r="C122" s="104" t="s">
        <v>266</v>
      </c>
      <c r="D122" s="77" t="s">
        <v>268</v>
      </c>
      <c r="E122" s="77" t="s">
        <v>267</v>
      </c>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15"/>
      <c r="AD122" s="5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39"/>
    </row>
    <row r="123" spans="1:121" s="40" customFormat="1" ht="165.6" x14ac:dyDescent="0.3">
      <c r="A123" s="115" t="s">
        <v>153</v>
      </c>
      <c r="B123" s="107">
        <v>2538</v>
      </c>
      <c r="C123" s="85" t="s">
        <v>241</v>
      </c>
      <c r="D123" s="86" t="s">
        <v>272</v>
      </c>
      <c r="E123" s="86" t="s">
        <v>216</v>
      </c>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15">
        <v>21</v>
      </c>
      <c r="AD123" s="51" t="s">
        <v>154</v>
      </c>
      <c r="AE123" s="41">
        <f t="shared" si="31"/>
        <v>1855.7</v>
      </c>
      <c r="AF123" s="41">
        <f t="shared" si="32"/>
        <v>1414.9</v>
      </c>
      <c r="AG123" s="41"/>
      <c r="AH123" s="41"/>
      <c r="AI123" s="41">
        <v>938.1</v>
      </c>
      <c r="AJ123" s="41">
        <v>569.1</v>
      </c>
      <c r="AK123" s="41"/>
      <c r="AL123" s="41"/>
      <c r="AM123" s="41">
        <v>917.6</v>
      </c>
      <c r="AN123" s="41">
        <v>845.8</v>
      </c>
      <c r="AO123" s="41">
        <f t="shared" si="5"/>
        <v>439</v>
      </c>
      <c r="AP123" s="41"/>
      <c r="AQ123" s="41"/>
      <c r="AR123" s="41"/>
      <c r="AS123" s="41">
        <v>439</v>
      </c>
      <c r="AT123" s="41">
        <f t="shared" si="6"/>
        <v>439</v>
      </c>
      <c r="AU123" s="41"/>
      <c r="AV123" s="41"/>
      <c r="AW123" s="41"/>
      <c r="AX123" s="41">
        <v>439</v>
      </c>
      <c r="AY123" s="41">
        <f t="shared" si="7"/>
        <v>439</v>
      </c>
      <c r="AZ123" s="41"/>
      <c r="BA123" s="41"/>
      <c r="BB123" s="41"/>
      <c r="BC123" s="41">
        <v>439</v>
      </c>
      <c r="BD123" s="41">
        <f t="shared" ref="BD123:BD124" si="46">BE123+BF123+BG123+BH123</f>
        <v>439</v>
      </c>
      <c r="BE123" s="41"/>
      <c r="BF123" s="41"/>
      <c r="BG123" s="41"/>
      <c r="BH123" s="41">
        <v>439</v>
      </c>
      <c r="BI123" s="41">
        <f t="shared" si="9"/>
        <v>1855.7</v>
      </c>
      <c r="BJ123" s="41">
        <f t="shared" si="10"/>
        <v>1414.9</v>
      </c>
      <c r="BK123" s="41"/>
      <c r="BL123" s="41"/>
      <c r="BM123" s="41">
        <v>938.1</v>
      </c>
      <c r="BN123" s="41">
        <v>569.1</v>
      </c>
      <c r="BO123" s="41"/>
      <c r="BP123" s="41"/>
      <c r="BQ123" s="41">
        <v>917.6</v>
      </c>
      <c r="BR123" s="41">
        <v>845.8</v>
      </c>
      <c r="BS123" s="41">
        <f t="shared" si="12"/>
        <v>439</v>
      </c>
      <c r="BT123" s="41"/>
      <c r="BU123" s="41"/>
      <c r="BV123" s="41"/>
      <c r="BW123" s="41">
        <v>439</v>
      </c>
      <c r="BX123" s="41">
        <f t="shared" si="13"/>
        <v>439</v>
      </c>
      <c r="BY123" s="41"/>
      <c r="BZ123" s="41"/>
      <c r="CA123" s="41"/>
      <c r="CB123" s="41">
        <v>439</v>
      </c>
      <c r="CC123" s="41">
        <f t="shared" si="14"/>
        <v>439</v>
      </c>
      <c r="CD123" s="41"/>
      <c r="CE123" s="41"/>
      <c r="CF123" s="41"/>
      <c r="CG123" s="41">
        <v>439</v>
      </c>
      <c r="CH123" s="41">
        <f t="shared" ref="CH123:CH124" si="47">CI123+CJ123+CK123+CL123</f>
        <v>439</v>
      </c>
      <c r="CI123" s="41"/>
      <c r="CJ123" s="41"/>
      <c r="CK123" s="41"/>
      <c r="CL123" s="41">
        <v>439</v>
      </c>
      <c r="CM123" s="41">
        <f t="shared" si="16"/>
        <v>1855.7</v>
      </c>
      <c r="CN123" s="41"/>
      <c r="CO123" s="41">
        <v>938.1</v>
      </c>
      <c r="CP123" s="41"/>
      <c r="CQ123" s="41">
        <v>917.6</v>
      </c>
      <c r="CR123" s="41">
        <f t="shared" si="20"/>
        <v>364</v>
      </c>
      <c r="CS123" s="41"/>
      <c r="CT123" s="41"/>
      <c r="CU123" s="41"/>
      <c r="CV123" s="41">
        <v>364</v>
      </c>
      <c r="CW123" s="41">
        <f t="shared" si="21"/>
        <v>439</v>
      </c>
      <c r="CX123" s="41"/>
      <c r="CY123" s="41"/>
      <c r="CZ123" s="41"/>
      <c r="DA123" s="41">
        <v>439</v>
      </c>
      <c r="DB123" s="41">
        <f t="shared" si="17"/>
        <v>1855.7</v>
      </c>
      <c r="DC123" s="41"/>
      <c r="DD123" s="41">
        <v>938.1</v>
      </c>
      <c r="DE123" s="41"/>
      <c r="DF123" s="41">
        <v>917.6</v>
      </c>
      <c r="DG123" s="41">
        <f t="shared" si="18"/>
        <v>364</v>
      </c>
      <c r="DH123" s="41"/>
      <c r="DI123" s="41"/>
      <c r="DJ123" s="41"/>
      <c r="DK123" s="41">
        <v>364</v>
      </c>
      <c r="DL123" s="41">
        <f t="shared" si="19"/>
        <v>439</v>
      </c>
      <c r="DM123" s="41"/>
      <c r="DN123" s="41"/>
      <c r="DO123" s="41"/>
      <c r="DP123" s="41">
        <v>439</v>
      </c>
      <c r="DQ123" s="125" t="s">
        <v>395</v>
      </c>
    </row>
    <row r="124" spans="1:121" s="40" customFormat="1" ht="409.6" x14ac:dyDescent="0.3">
      <c r="A124" s="120" t="s">
        <v>155</v>
      </c>
      <c r="B124" s="98">
        <v>2539</v>
      </c>
      <c r="C124" s="85" t="s">
        <v>241</v>
      </c>
      <c r="D124" s="86" t="s">
        <v>273</v>
      </c>
      <c r="E124" s="86" t="s">
        <v>216</v>
      </c>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15">
        <v>19</v>
      </c>
      <c r="AD124" s="51" t="s">
        <v>154</v>
      </c>
      <c r="AE124" s="41">
        <f t="shared" si="31"/>
        <v>1630.9</v>
      </c>
      <c r="AF124" s="41">
        <f t="shared" si="32"/>
        <v>1630.9</v>
      </c>
      <c r="AG124" s="41"/>
      <c r="AH124" s="41"/>
      <c r="AI124" s="41"/>
      <c r="AJ124" s="41"/>
      <c r="AK124" s="41"/>
      <c r="AL124" s="41"/>
      <c r="AM124" s="41">
        <v>1630.9</v>
      </c>
      <c r="AN124" s="41">
        <v>1630.9</v>
      </c>
      <c r="AO124" s="41">
        <f t="shared" si="5"/>
        <v>2313.4</v>
      </c>
      <c r="AP124" s="41"/>
      <c r="AQ124" s="41"/>
      <c r="AR124" s="41"/>
      <c r="AS124" s="41">
        <v>2313.4</v>
      </c>
      <c r="AT124" s="41">
        <f t="shared" si="6"/>
        <v>2313.4</v>
      </c>
      <c r="AU124" s="41"/>
      <c r="AV124" s="41"/>
      <c r="AW124" s="41"/>
      <c r="AX124" s="41">
        <v>2313.4</v>
      </c>
      <c r="AY124" s="41">
        <f t="shared" si="7"/>
        <v>2313.4</v>
      </c>
      <c r="AZ124" s="41"/>
      <c r="BA124" s="41"/>
      <c r="BB124" s="41"/>
      <c r="BC124" s="41">
        <v>2313.4</v>
      </c>
      <c r="BD124" s="41">
        <f t="shared" si="46"/>
        <v>2313.4</v>
      </c>
      <c r="BE124" s="41"/>
      <c r="BF124" s="41"/>
      <c r="BG124" s="41"/>
      <c r="BH124" s="41">
        <v>2313.4</v>
      </c>
      <c r="BI124" s="41">
        <f t="shared" si="9"/>
        <v>1630.9</v>
      </c>
      <c r="BJ124" s="41">
        <f t="shared" si="10"/>
        <v>1630.9</v>
      </c>
      <c r="BK124" s="41"/>
      <c r="BL124" s="41"/>
      <c r="BM124" s="41"/>
      <c r="BN124" s="41"/>
      <c r="BO124" s="41"/>
      <c r="BP124" s="41"/>
      <c r="BQ124" s="41">
        <v>1630.9</v>
      </c>
      <c r="BR124" s="41">
        <v>1630.9</v>
      </c>
      <c r="BS124" s="41">
        <f t="shared" si="12"/>
        <v>2313.4</v>
      </c>
      <c r="BT124" s="41"/>
      <c r="BU124" s="41"/>
      <c r="BV124" s="41"/>
      <c r="BW124" s="41">
        <v>2313.4</v>
      </c>
      <c r="BX124" s="41">
        <f t="shared" si="13"/>
        <v>2313.4</v>
      </c>
      <c r="BY124" s="41"/>
      <c r="BZ124" s="41"/>
      <c r="CA124" s="41"/>
      <c r="CB124" s="41">
        <v>2313.4</v>
      </c>
      <c r="CC124" s="41">
        <f t="shared" si="14"/>
        <v>2313.4</v>
      </c>
      <c r="CD124" s="41"/>
      <c r="CE124" s="41"/>
      <c r="CF124" s="41"/>
      <c r="CG124" s="41">
        <v>2313.4</v>
      </c>
      <c r="CH124" s="41">
        <f t="shared" si="47"/>
        <v>2313.4</v>
      </c>
      <c r="CI124" s="41"/>
      <c r="CJ124" s="41"/>
      <c r="CK124" s="41"/>
      <c r="CL124" s="41">
        <v>2313.4</v>
      </c>
      <c r="CM124" s="41">
        <f t="shared" si="16"/>
        <v>1630.9</v>
      </c>
      <c r="CN124" s="41"/>
      <c r="CO124" s="41"/>
      <c r="CP124" s="41"/>
      <c r="CQ124" s="41">
        <v>1630.9</v>
      </c>
      <c r="CR124" s="41">
        <f t="shared" si="20"/>
        <v>3913.4</v>
      </c>
      <c r="CS124" s="41"/>
      <c r="CT124" s="41"/>
      <c r="CU124" s="41"/>
      <c r="CV124" s="41">
        <v>3913.4</v>
      </c>
      <c r="CW124" s="41">
        <f t="shared" si="21"/>
        <v>2313.4</v>
      </c>
      <c r="CX124" s="41"/>
      <c r="CY124" s="41"/>
      <c r="CZ124" s="41"/>
      <c r="DA124" s="41">
        <v>2313.4</v>
      </c>
      <c r="DB124" s="41">
        <f t="shared" si="17"/>
        <v>1630.9</v>
      </c>
      <c r="DC124" s="41"/>
      <c r="DD124" s="41"/>
      <c r="DE124" s="41"/>
      <c r="DF124" s="41">
        <v>1630.9</v>
      </c>
      <c r="DG124" s="41">
        <f t="shared" si="18"/>
        <v>2413.4</v>
      </c>
      <c r="DH124" s="41"/>
      <c r="DI124" s="41"/>
      <c r="DJ124" s="41"/>
      <c r="DK124" s="41">
        <v>2413.4</v>
      </c>
      <c r="DL124" s="41">
        <f t="shared" si="19"/>
        <v>2313.4</v>
      </c>
      <c r="DM124" s="41"/>
      <c r="DN124" s="41"/>
      <c r="DO124" s="41"/>
      <c r="DP124" s="41">
        <v>2313.4</v>
      </c>
      <c r="DQ124" s="125" t="s">
        <v>396</v>
      </c>
    </row>
    <row r="125" spans="1:121" s="40" customFormat="1" ht="93.6" x14ac:dyDescent="0.3">
      <c r="A125" s="123"/>
      <c r="B125" s="83"/>
      <c r="C125" s="85" t="s">
        <v>274</v>
      </c>
      <c r="D125" s="86" t="s">
        <v>275</v>
      </c>
      <c r="E125" s="86" t="s">
        <v>276</v>
      </c>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15"/>
      <c r="AD125" s="5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39"/>
    </row>
    <row r="126" spans="1:121" s="40" customFormat="1" ht="409.6" x14ac:dyDescent="0.3">
      <c r="A126" s="118" t="s">
        <v>209</v>
      </c>
      <c r="B126" s="106">
        <v>2540</v>
      </c>
      <c r="C126" s="86" t="s">
        <v>241</v>
      </c>
      <c r="D126" s="86" t="s">
        <v>277</v>
      </c>
      <c r="E126" s="86" t="s">
        <v>216</v>
      </c>
      <c r="F126" s="39"/>
      <c r="G126" s="39"/>
      <c r="H126" s="39"/>
      <c r="I126" s="39"/>
      <c r="J126" s="39"/>
      <c r="K126" s="39"/>
      <c r="L126" s="39"/>
      <c r="M126" s="39"/>
      <c r="N126" s="39"/>
      <c r="O126" s="39"/>
      <c r="P126" s="39"/>
      <c r="Q126" s="39"/>
      <c r="R126" s="39"/>
      <c r="S126" s="39"/>
      <c r="T126" s="39"/>
      <c r="U126" s="39"/>
      <c r="V126" s="39"/>
      <c r="W126" s="39"/>
      <c r="X126" s="39"/>
      <c r="Y126" s="39"/>
      <c r="Z126" s="67" t="s">
        <v>278</v>
      </c>
      <c r="AA126" s="67" t="s">
        <v>223</v>
      </c>
      <c r="AB126" s="89">
        <v>43535</v>
      </c>
      <c r="AC126" s="15">
        <v>21</v>
      </c>
      <c r="AD126" s="51" t="s">
        <v>154</v>
      </c>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v>8418.6</v>
      </c>
      <c r="CU126" s="41"/>
      <c r="CV126" s="41">
        <v>260.39999999999998</v>
      </c>
      <c r="CW126" s="41"/>
      <c r="CX126" s="41"/>
      <c r="CY126" s="41"/>
      <c r="CZ126" s="41"/>
      <c r="DA126" s="41"/>
      <c r="DB126" s="41"/>
      <c r="DC126" s="41"/>
      <c r="DD126" s="41"/>
      <c r="DE126" s="41"/>
      <c r="DF126" s="41"/>
      <c r="DG126" s="41"/>
      <c r="DH126" s="41"/>
      <c r="DI126" s="41"/>
      <c r="DJ126" s="41"/>
      <c r="DK126" s="41"/>
      <c r="DL126" s="41"/>
      <c r="DM126" s="41"/>
      <c r="DN126" s="41"/>
      <c r="DO126" s="41"/>
      <c r="DP126" s="41"/>
      <c r="DQ126" s="125" t="s">
        <v>397</v>
      </c>
    </row>
    <row r="127" spans="1:121" s="40" customFormat="1" ht="409.6" x14ac:dyDescent="0.3">
      <c r="A127" s="118" t="s">
        <v>201</v>
      </c>
      <c r="B127" s="99">
        <v>2541</v>
      </c>
      <c r="C127" s="86" t="s">
        <v>241</v>
      </c>
      <c r="D127" s="86" t="s">
        <v>291</v>
      </c>
      <c r="E127" s="86" t="s">
        <v>216</v>
      </c>
      <c r="F127" s="86"/>
      <c r="G127" s="86"/>
      <c r="H127" s="39"/>
      <c r="I127" s="39"/>
      <c r="J127" s="39"/>
      <c r="K127" s="39"/>
      <c r="L127" s="39"/>
      <c r="M127" s="39"/>
      <c r="N127" s="39"/>
      <c r="O127" s="39"/>
      <c r="P127" s="39"/>
      <c r="Q127" s="39"/>
      <c r="R127" s="39"/>
      <c r="S127" s="39"/>
      <c r="T127" s="39"/>
      <c r="U127" s="39"/>
      <c r="V127" s="39"/>
      <c r="W127" s="39"/>
      <c r="X127" s="39"/>
      <c r="Y127" s="39"/>
      <c r="Z127" s="67" t="s">
        <v>279</v>
      </c>
      <c r="AA127" s="67" t="s">
        <v>223</v>
      </c>
      <c r="AB127" s="89">
        <v>43483</v>
      </c>
      <c r="AC127" s="15">
        <v>21</v>
      </c>
      <c r="AD127" s="51" t="s">
        <v>156</v>
      </c>
      <c r="AE127" s="41">
        <f t="shared" ref="AE127" si="48">AG127+AI127+AK127+AM127</f>
        <v>88577.1</v>
      </c>
      <c r="AF127" s="41">
        <f t="shared" ref="AF127" si="49">AH127+AJ127+AL127+AN127</f>
        <v>81064.800000000003</v>
      </c>
      <c r="AG127" s="41">
        <v>15635.2</v>
      </c>
      <c r="AH127" s="41">
        <v>14822.7</v>
      </c>
      <c r="AI127" s="41">
        <v>22157.3</v>
      </c>
      <c r="AJ127" s="41">
        <v>17354</v>
      </c>
      <c r="AK127" s="41"/>
      <c r="AL127" s="41"/>
      <c r="AM127" s="41">
        <v>50784.6</v>
      </c>
      <c r="AN127" s="41">
        <v>48888.1</v>
      </c>
      <c r="AO127" s="41">
        <f t="shared" si="5"/>
        <v>114334.1</v>
      </c>
      <c r="AP127" s="41">
        <v>23578.1</v>
      </c>
      <c r="AQ127" s="41">
        <v>22544.2</v>
      </c>
      <c r="AR127" s="41"/>
      <c r="AS127" s="41">
        <v>68211.8</v>
      </c>
      <c r="AT127" s="41">
        <f t="shared" si="6"/>
        <v>108490.4</v>
      </c>
      <c r="AU127" s="41">
        <v>23603.8</v>
      </c>
      <c r="AV127" s="41">
        <v>22549.200000000001</v>
      </c>
      <c r="AW127" s="41"/>
      <c r="AX127" s="41">
        <v>62337.4</v>
      </c>
      <c r="AY127" s="41">
        <f t="shared" si="7"/>
        <v>110986.6</v>
      </c>
      <c r="AZ127" s="41">
        <v>23900.799999999999</v>
      </c>
      <c r="BA127" s="41">
        <v>22608</v>
      </c>
      <c r="BB127" s="41"/>
      <c r="BC127" s="41">
        <v>64477.8</v>
      </c>
      <c r="BD127" s="41">
        <f t="shared" ref="BD127" si="50">BE127+BF127+BG127+BH127</f>
        <v>110986.6</v>
      </c>
      <c r="BE127" s="41">
        <v>23900.799999999999</v>
      </c>
      <c r="BF127" s="41">
        <v>22608</v>
      </c>
      <c r="BG127" s="41"/>
      <c r="BH127" s="41">
        <v>64477.8</v>
      </c>
      <c r="BI127" s="41">
        <f t="shared" ref="BI127" si="51">BK127+BM127+BO127+BQ127</f>
        <v>50443.3</v>
      </c>
      <c r="BJ127" s="41">
        <f t="shared" ref="BJ127" si="52">BL127+BN127+BP127+BR127</f>
        <v>49363.700000000004</v>
      </c>
      <c r="BK127" s="41">
        <v>1061.9000000000001</v>
      </c>
      <c r="BL127" s="41">
        <v>249.4</v>
      </c>
      <c r="BM127" s="41">
        <v>5263.9</v>
      </c>
      <c r="BN127" s="41">
        <v>5050</v>
      </c>
      <c r="BO127" s="41"/>
      <c r="BP127" s="41"/>
      <c r="BQ127" s="41">
        <v>44117.5</v>
      </c>
      <c r="BR127" s="41">
        <v>44064.3</v>
      </c>
      <c r="BS127" s="41">
        <f t="shared" si="12"/>
        <v>111116.6</v>
      </c>
      <c r="BT127" s="41">
        <v>23578.1</v>
      </c>
      <c r="BU127" s="41">
        <v>22544.2</v>
      </c>
      <c r="BV127" s="41"/>
      <c r="BW127" s="41">
        <v>64994.3</v>
      </c>
      <c r="BX127" s="41">
        <f t="shared" si="13"/>
        <v>105290.4</v>
      </c>
      <c r="BY127" s="41">
        <v>23603.8</v>
      </c>
      <c r="BZ127" s="41">
        <v>22549.200000000001</v>
      </c>
      <c r="CA127" s="41"/>
      <c r="CB127" s="41">
        <v>59137.4</v>
      </c>
      <c r="CC127" s="41">
        <f t="shared" si="14"/>
        <v>107786.6</v>
      </c>
      <c r="CD127" s="41">
        <v>23900.799999999999</v>
      </c>
      <c r="CE127" s="41">
        <v>22608</v>
      </c>
      <c r="CF127" s="41"/>
      <c r="CG127" s="41">
        <v>61277.8</v>
      </c>
      <c r="CH127" s="41">
        <f t="shared" ref="CH127" si="53">CI127+CJ127+CK127+CL127</f>
        <v>107786.6</v>
      </c>
      <c r="CI127" s="41">
        <v>23900.799999999999</v>
      </c>
      <c r="CJ127" s="41">
        <v>22608</v>
      </c>
      <c r="CK127" s="41"/>
      <c r="CL127" s="41">
        <v>61277.8</v>
      </c>
      <c r="CM127" s="41">
        <f t="shared" si="16"/>
        <v>92482.1</v>
      </c>
      <c r="CN127" s="41">
        <v>15635.2</v>
      </c>
      <c r="CO127" s="41">
        <v>22157.3</v>
      </c>
      <c r="CP127" s="41"/>
      <c r="CQ127" s="41">
        <v>54689.599999999999</v>
      </c>
      <c r="CR127" s="41">
        <f t="shared" si="20"/>
        <v>153081.70000000001</v>
      </c>
      <c r="CS127" s="41">
        <v>40060.800000000003</v>
      </c>
      <c r="CT127" s="41">
        <v>45037.5</v>
      </c>
      <c r="CU127" s="41"/>
      <c r="CV127" s="41">
        <v>67983.399999999994</v>
      </c>
      <c r="CW127" s="41">
        <f t="shared" si="21"/>
        <v>66242.399999999994</v>
      </c>
      <c r="CX127" s="41"/>
      <c r="CY127" s="41"/>
      <c r="CZ127" s="41"/>
      <c r="DA127" s="41">
        <v>66242.399999999994</v>
      </c>
      <c r="DB127" s="41">
        <f t="shared" si="17"/>
        <v>54348.3</v>
      </c>
      <c r="DC127" s="41">
        <v>1061.9000000000001</v>
      </c>
      <c r="DD127" s="41">
        <v>5263.9</v>
      </c>
      <c r="DE127" s="41"/>
      <c r="DF127" s="41">
        <v>48022.5</v>
      </c>
      <c r="DG127" s="41">
        <f t="shared" si="18"/>
        <v>78213.399999999994</v>
      </c>
      <c r="DH127" s="41"/>
      <c r="DI127" s="41">
        <v>19385.8</v>
      </c>
      <c r="DJ127" s="41"/>
      <c r="DK127" s="41">
        <v>58827.6</v>
      </c>
      <c r="DL127" s="41">
        <f t="shared" si="19"/>
        <v>63042.400000000001</v>
      </c>
      <c r="DM127" s="41"/>
      <c r="DN127" s="41"/>
      <c r="DO127" s="41"/>
      <c r="DP127" s="41">
        <v>63042.400000000001</v>
      </c>
      <c r="DQ127" s="125" t="s">
        <v>397</v>
      </c>
    </row>
    <row r="128" spans="1:121" s="40" customFormat="1" ht="317.39999999999998" x14ac:dyDescent="0.3">
      <c r="A128" s="117"/>
      <c r="B128" s="15"/>
      <c r="C128" s="77" t="s">
        <v>292</v>
      </c>
      <c r="D128" s="77" t="s">
        <v>223</v>
      </c>
      <c r="E128" s="91" t="s">
        <v>293</v>
      </c>
      <c r="F128" s="39"/>
      <c r="G128" s="39"/>
      <c r="H128" s="39"/>
      <c r="I128" s="39"/>
      <c r="J128" s="39"/>
      <c r="K128" s="39"/>
      <c r="L128" s="39"/>
      <c r="M128" s="39"/>
      <c r="N128" s="39"/>
      <c r="O128" s="39"/>
      <c r="P128" s="39"/>
      <c r="Q128" s="39"/>
      <c r="R128" s="39"/>
      <c r="S128" s="39"/>
      <c r="T128" s="39"/>
      <c r="U128" s="39"/>
      <c r="V128" s="39"/>
      <c r="W128" s="39"/>
      <c r="X128" s="39"/>
      <c r="Y128" s="39"/>
      <c r="Z128" s="88" t="s">
        <v>280</v>
      </c>
      <c r="AA128" s="67" t="s">
        <v>223</v>
      </c>
      <c r="AB128" s="89" t="s">
        <v>284</v>
      </c>
      <c r="AC128" s="15"/>
      <c r="AD128" s="5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39"/>
    </row>
    <row r="129" spans="1:121" s="40" customFormat="1" ht="207" x14ac:dyDescent="0.3">
      <c r="A129" s="117"/>
      <c r="B129" s="15"/>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88" t="s">
        <v>281</v>
      </c>
      <c r="AA129" s="67" t="s">
        <v>283</v>
      </c>
      <c r="AB129" s="89" t="s">
        <v>282</v>
      </c>
      <c r="AC129" s="15"/>
      <c r="AD129" s="5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39"/>
    </row>
    <row r="130" spans="1:121" s="40" customFormat="1" ht="220.8" x14ac:dyDescent="0.3">
      <c r="A130" s="117"/>
      <c r="B130" s="15"/>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88" t="s">
        <v>286</v>
      </c>
      <c r="AA130" s="67" t="s">
        <v>223</v>
      </c>
      <c r="AB130" s="89" t="s">
        <v>285</v>
      </c>
      <c r="AC130" s="15"/>
      <c r="AD130" s="5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39"/>
    </row>
    <row r="131" spans="1:121" s="40" customFormat="1" ht="331.2" x14ac:dyDescent="0.3">
      <c r="A131" s="117"/>
      <c r="B131" s="15"/>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88" t="s">
        <v>287</v>
      </c>
      <c r="AA131" s="67" t="s">
        <v>223</v>
      </c>
      <c r="AB131" s="89" t="s">
        <v>288</v>
      </c>
      <c r="AC131" s="15"/>
      <c r="AD131" s="5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39"/>
    </row>
    <row r="132" spans="1:121" s="40" customFormat="1" ht="345" x14ac:dyDescent="0.3">
      <c r="A132" s="117"/>
      <c r="B132" s="15"/>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88" t="s">
        <v>289</v>
      </c>
      <c r="AA132" s="67" t="s">
        <v>223</v>
      </c>
      <c r="AB132" s="89" t="s">
        <v>290</v>
      </c>
      <c r="AC132" s="15"/>
      <c r="AD132" s="5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39"/>
    </row>
    <row r="133" spans="1:121" s="40" customFormat="1" ht="409.6" x14ac:dyDescent="0.3">
      <c r="A133" s="118" t="s">
        <v>210</v>
      </c>
      <c r="B133" s="99">
        <v>2542</v>
      </c>
      <c r="C133" s="86" t="s">
        <v>241</v>
      </c>
      <c r="D133" s="86" t="s">
        <v>294</v>
      </c>
      <c r="E133" s="86" t="s">
        <v>216</v>
      </c>
      <c r="F133" s="39"/>
      <c r="G133" s="39"/>
      <c r="H133" s="39"/>
      <c r="I133" s="39"/>
      <c r="J133" s="39"/>
      <c r="K133" s="39"/>
      <c r="L133" s="39"/>
      <c r="M133" s="39"/>
      <c r="N133" s="39"/>
      <c r="O133" s="39"/>
      <c r="P133" s="39"/>
      <c r="Q133" s="39"/>
      <c r="R133" s="39"/>
      <c r="S133" s="39"/>
      <c r="T133" s="39"/>
      <c r="U133" s="39"/>
      <c r="V133" s="39"/>
      <c r="W133" s="39"/>
      <c r="X133" s="39"/>
      <c r="Y133" s="39"/>
      <c r="Z133" s="88" t="s">
        <v>286</v>
      </c>
      <c r="AA133" s="67" t="s">
        <v>223</v>
      </c>
      <c r="AB133" s="89" t="s">
        <v>285</v>
      </c>
      <c r="AC133" s="15"/>
      <c r="AD133" s="51" t="s">
        <v>137</v>
      </c>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f t="shared" si="20"/>
        <v>32474.600000000002</v>
      </c>
      <c r="CS133" s="41"/>
      <c r="CT133" s="41">
        <v>30636.400000000001</v>
      </c>
      <c r="CU133" s="41"/>
      <c r="CV133" s="41">
        <v>1838.2</v>
      </c>
      <c r="CW133" s="41"/>
      <c r="CX133" s="41"/>
      <c r="CY133" s="41"/>
      <c r="CZ133" s="41"/>
      <c r="DA133" s="41"/>
      <c r="DB133" s="41"/>
      <c r="DC133" s="41"/>
      <c r="DD133" s="41"/>
      <c r="DE133" s="41"/>
      <c r="DF133" s="41"/>
      <c r="DG133" s="41"/>
      <c r="DH133" s="41"/>
      <c r="DI133" s="41"/>
      <c r="DJ133" s="41"/>
      <c r="DK133" s="41"/>
      <c r="DL133" s="41"/>
      <c r="DM133" s="41"/>
      <c r="DN133" s="41"/>
      <c r="DO133" s="41"/>
      <c r="DP133" s="41"/>
      <c r="DQ133" s="125" t="s">
        <v>397</v>
      </c>
    </row>
    <row r="134" spans="1:121" s="40" customFormat="1" ht="99.75" customHeight="1" x14ac:dyDescent="0.3">
      <c r="A134" s="119" t="s">
        <v>157</v>
      </c>
      <c r="B134" s="98">
        <v>2544</v>
      </c>
      <c r="C134" s="86" t="s">
        <v>241</v>
      </c>
      <c r="D134" s="86" t="s">
        <v>295</v>
      </c>
      <c r="E134" s="86" t="s">
        <v>216</v>
      </c>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15">
        <v>20</v>
      </c>
      <c r="AD134" s="51" t="s">
        <v>158</v>
      </c>
      <c r="AE134" s="41">
        <f t="shared" si="31"/>
        <v>15789.7</v>
      </c>
      <c r="AF134" s="41">
        <f t="shared" si="32"/>
        <v>15648.9</v>
      </c>
      <c r="AG134" s="41"/>
      <c r="AH134" s="41"/>
      <c r="AI134" s="41"/>
      <c r="AJ134" s="41"/>
      <c r="AK134" s="41"/>
      <c r="AL134" s="41"/>
      <c r="AM134" s="41">
        <v>15789.7</v>
      </c>
      <c r="AN134" s="41">
        <v>15648.9</v>
      </c>
      <c r="AO134" s="41">
        <f t="shared" si="5"/>
        <v>24696.2</v>
      </c>
      <c r="AP134" s="41"/>
      <c r="AQ134" s="41">
        <v>720</v>
      </c>
      <c r="AR134" s="41"/>
      <c r="AS134" s="41">
        <v>23976.2</v>
      </c>
      <c r="AT134" s="41">
        <f t="shared" si="6"/>
        <v>17818.7</v>
      </c>
      <c r="AU134" s="41"/>
      <c r="AV134" s="41">
        <v>720</v>
      </c>
      <c r="AW134" s="41"/>
      <c r="AX134" s="41">
        <v>17098.7</v>
      </c>
      <c r="AY134" s="41">
        <f t="shared" si="7"/>
        <v>18445.599999999999</v>
      </c>
      <c r="AZ134" s="41"/>
      <c r="BA134" s="41">
        <v>720</v>
      </c>
      <c r="BB134" s="41"/>
      <c r="BC134" s="41">
        <v>17725.599999999999</v>
      </c>
      <c r="BD134" s="41">
        <f t="shared" ref="BD134:BD135" si="54">BE134+BF134+BG134+BH134</f>
        <v>18445.599999999999</v>
      </c>
      <c r="BE134" s="41"/>
      <c r="BF134" s="41">
        <v>720</v>
      </c>
      <c r="BG134" s="41"/>
      <c r="BH134" s="41">
        <v>17725.599999999999</v>
      </c>
      <c r="BI134" s="41">
        <f t="shared" si="9"/>
        <v>15334.5</v>
      </c>
      <c r="BJ134" s="41">
        <f t="shared" si="10"/>
        <v>15213.5</v>
      </c>
      <c r="BK134" s="41"/>
      <c r="BL134" s="41"/>
      <c r="BM134" s="41"/>
      <c r="BN134" s="41"/>
      <c r="BO134" s="41"/>
      <c r="BP134" s="41"/>
      <c r="BQ134" s="41">
        <v>15334.5</v>
      </c>
      <c r="BR134" s="41">
        <v>15213.5</v>
      </c>
      <c r="BS134" s="41">
        <f t="shared" si="12"/>
        <v>17379.5</v>
      </c>
      <c r="BT134" s="41"/>
      <c r="BU134" s="41">
        <v>720</v>
      </c>
      <c r="BV134" s="41"/>
      <c r="BW134" s="41">
        <v>16659.5</v>
      </c>
      <c r="BX134" s="41">
        <f t="shared" si="13"/>
        <v>17618.7</v>
      </c>
      <c r="BY134" s="41"/>
      <c r="BZ134" s="41">
        <v>720</v>
      </c>
      <c r="CA134" s="41"/>
      <c r="CB134" s="41">
        <v>16898.7</v>
      </c>
      <c r="CC134" s="41">
        <f t="shared" si="14"/>
        <v>18245.599999999999</v>
      </c>
      <c r="CD134" s="41"/>
      <c r="CE134" s="41">
        <v>720</v>
      </c>
      <c r="CF134" s="41"/>
      <c r="CG134" s="41">
        <v>17525.599999999999</v>
      </c>
      <c r="CH134" s="41">
        <f t="shared" ref="CH134:CH135" si="55">CI134+CJ134+CK134+CL134</f>
        <v>18245.599999999999</v>
      </c>
      <c r="CI134" s="41"/>
      <c r="CJ134" s="41">
        <v>720</v>
      </c>
      <c r="CK134" s="41"/>
      <c r="CL134" s="41">
        <v>17525.599999999999</v>
      </c>
      <c r="CM134" s="41">
        <f t="shared" si="16"/>
        <v>15789.7</v>
      </c>
      <c r="CN134" s="41"/>
      <c r="CO134" s="41"/>
      <c r="CP134" s="41"/>
      <c r="CQ134" s="41">
        <v>15789.7</v>
      </c>
      <c r="CR134" s="41">
        <f t="shared" si="20"/>
        <v>25490</v>
      </c>
      <c r="CS134" s="41"/>
      <c r="CT134" s="41">
        <v>720</v>
      </c>
      <c r="CU134" s="41"/>
      <c r="CV134" s="41">
        <v>24770</v>
      </c>
      <c r="CW134" s="41">
        <f t="shared" si="21"/>
        <v>17818</v>
      </c>
      <c r="CX134" s="41"/>
      <c r="CY134" s="41">
        <v>720</v>
      </c>
      <c r="CZ134" s="41"/>
      <c r="DA134" s="41">
        <v>17098</v>
      </c>
      <c r="DB134" s="41">
        <f t="shared" si="17"/>
        <v>15334.5</v>
      </c>
      <c r="DC134" s="41"/>
      <c r="DD134" s="41"/>
      <c r="DE134" s="41"/>
      <c r="DF134" s="41">
        <v>15334.5</v>
      </c>
      <c r="DG134" s="41">
        <f t="shared" si="18"/>
        <v>17873.8</v>
      </c>
      <c r="DH134" s="41"/>
      <c r="DI134" s="41">
        <v>720</v>
      </c>
      <c r="DJ134" s="41"/>
      <c r="DK134" s="41">
        <v>17153.8</v>
      </c>
      <c r="DL134" s="41">
        <f t="shared" si="19"/>
        <v>17618.7</v>
      </c>
      <c r="DM134" s="41"/>
      <c r="DN134" s="41">
        <v>720</v>
      </c>
      <c r="DO134" s="41"/>
      <c r="DP134" s="41">
        <v>16898.7</v>
      </c>
      <c r="DQ134" s="125" t="s">
        <v>391</v>
      </c>
    </row>
    <row r="135" spans="1:121" s="40" customFormat="1" ht="372.6" x14ac:dyDescent="0.3">
      <c r="A135" s="120" t="s">
        <v>160</v>
      </c>
      <c r="B135" s="98">
        <v>2547</v>
      </c>
      <c r="C135" s="85" t="s">
        <v>241</v>
      </c>
      <c r="D135" s="86" t="s">
        <v>299</v>
      </c>
      <c r="E135" s="86" t="s">
        <v>216</v>
      </c>
      <c r="F135" s="39"/>
      <c r="G135" s="39"/>
      <c r="H135" s="39"/>
      <c r="I135" s="39"/>
      <c r="J135" s="39"/>
      <c r="K135" s="39"/>
      <c r="L135" s="39"/>
      <c r="M135" s="39"/>
      <c r="N135" s="39"/>
      <c r="O135" s="39"/>
      <c r="P135" s="39"/>
      <c r="Q135" s="39"/>
      <c r="R135" s="39"/>
      <c r="S135" s="39"/>
      <c r="T135" s="39"/>
      <c r="U135" s="39"/>
      <c r="V135" s="39"/>
      <c r="W135" s="80" t="s">
        <v>300</v>
      </c>
      <c r="X135" s="86" t="s">
        <v>301</v>
      </c>
      <c r="Y135" s="86" t="s">
        <v>302</v>
      </c>
      <c r="Z135" s="39"/>
      <c r="AA135" s="39"/>
      <c r="AB135" s="39"/>
      <c r="AC135" s="15">
        <v>12</v>
      </c>
      <c r="AD135" s="51" t="s">
        <v>161</v>
      </c>
      <c r="AE135" s="41">
        <f t="shared" si="31"/>
        <v>0</v>
      </c>
      <c r="AF135" s="41">
        <f t="shared" si="32"/>
        <v>0</v>
      </c>
      <c r="AG135" s="41"/>
      <c r="AH135" s="41"/>
      <c r="AI135" s="41"/>
      <c r="AJ135" s="41"/>
      <c r="AK135" s="41"/>
      <c r="AL135" s="41"/>
      <c r="AM135" s="41"/>
      <c r="AN135" s="41"/>
      <c r="AO135" s="41">
        <f t="shared" si="5"/>
        <v>23981.8</v>
      </c>
      <c r="AP135" s="41"/>
      <c r="AQ135" s="41"/>
      <c r="AR135" s="41"/>
      <c r="AS135" s="41">
        <v>23981.8</v>
      </c>
      <c r="AT135" s="41">
        <f t="shared" si="6"/>
        <v>21669.4</v>
      </c>
      <c r="AU135" s="41"/>
      <c r="AV135" s="41"/>
      <c r="AW135" s="41"/>
      <c r="AX135" s="41">
        <v>21669.4</v>
      </c>
      <c r="AY135" s="41">
        <f t="shared" si="7"/>
        <v>22446.3</v>
      </c>
      <c r="AZ135" s="41"/>
      <c r="BA135" s="41"/>
      <c r="BB135" s="41"/>
      <c r="BC135" s="41">
        <v>22446.3</v>
      </c>
      <c r="BD135" s="41">
        <f t="shared" si="54"/>
        <v>22446.3</v>
      </c>
      <c r="BE135" s="41"/>
      <c r="BF135" s="41"/>
      <c r="BG135" s="41"/>
      <c r="BH135" s="41">
        <v>22446.3</v>
      </c>
      <c r="BI135" s="41">
        <f t="shared" si="9"/>
        <v>0</v>
      </c>
      <c r="BJ135" s="41">
        <f t="shared" si="10"/>
        <v>0</v>
      </c>
      <c r="BK135" s="41"/>
      <c r="BL135" s="41"/>
      <c r="BM135" s="41"/>
      <c r="BN135" s="41"/>
      <c r="BO135" s="41"/>
      <c r="BP135" s="41"/>
      <c r="BQ135" s="41"/>
      <c r="BR135" s="41"/>
      <c r="BS135" s="41">
        <f t="shared" si="12"/>
        <v>22286.2</v>
      </c>
      <c r="BT135" s="41"/>
      <c r="BU135" s="41"/>
      <c r="BV135" s="41"/>
      <c r="BW135" s="41">
        <v>22286.2</v>
      </c>
      <c r="BX135" s="41">
        <f t="shared" si="13"/>
        <v>21519.4</v>
      </c>
      <c r="BY135" s="41"/>
      <c r="BZ135" s="41"/>
      <c r="CA135" s="41"/>
      <c r="CB135" s="41">
        <v>21519.4</v>
      </c>
      <c r="CC135" s="41">
        <f t="shared" si="14"/>
        <v>22296.3</v>
      </c>
      <c r="CD135" s="41"/>
      <c r="CE135" s="41"/>
      <c r="CF135" s="41"/>
      <c r="CG135" s="41">
        <v>22296.3</v>
      </c>
      <c r="CH135" s="41">
        <f t="shared" si="55"/>
        <v>22296.3</v>
      </c>
      <c r="CI135" s="41"/>
      <c r="CJ135" s="41"/>
      <c r="CK135" s="41"/>
      <c r="CL135" s="41">
        <v>22296.3</v>
      </c>
      <c r="CM135" s="41">
        <f t="shared" si="16"/>
        <v>0</v>
      </c>
      <c r="CN135" s="41"/>
      <c r="CO135" s="41"/>
      <c r="CP135" s="41"/>
      <c r="CQ135" s="41"/>
      <c r="CR135" s="41">
        <f t="shared" si="20"/>
        <v>25540.5</v>
      </c>
      <c r="CS135" s="41"/>
      <c r="CT135" s="41"/>
      <c r="CU135" s="41"/>
      <c r="CV135" s="41">
        <v>25540.5</v>
      </c>
      <c r="CW135" s="41">
        <f t="shared" si="21"/>
        <v>23169.4</v>
      </c>
      <c r="CX135" s="41"/>
      <c r="CY135" s="41"/>
      <c r="CZ135" s="41"/>
      <c r="DA135" s="41">
        <v>23169.4</v>
      </c>
      <c r="DB135" s="41">
        <f t="shared" si="17"/>
        <v>0</v>
      </c>
      <c r="DC135" s="41"/>
      <c r="DD135" s="41"/>
      <c r="DE135" s="41"/>
      <c r="DF135" s="41"/>
      <c r="DG135" s="41">
        <f t="shared" si="18"/>
        <v>23755.9</v>
      </c>
      <c r="DH135" s="41"/>
      <c r="DI135" s="41"/>
      <c r="DJ135" s="41"/>
      <c r="DK135" s="41">
        <v>23755.9</v>
      </c>
      <c r="DL135" s="41">
        <f t="shared" si="19"/>
        <v>23019.4</v>
      </c>
      <c r="DM135" s="41"/>
      <c r="DN135" s="41"/>
      <c r="DO135" s="41"/>
      <c r="DP135" s="41">
        <v>23019.4</v>
      </c>
      <c r="DQ135" s="125" t="s">
        <v>398</v>
      </c>
    </row>
    <row r="136" spans="1:121" s="40" customFormat="1" ht="124.2" x14ac:dyDescent="0.3">
      <c r="A136" s="121"/>
      <c r="B136" s="102"/>
      <c r="C136" s="108" t="s">
        <v>296</v>
      </c>
      <c r="D136" s="67" t="s">
        <v>297</v>
      </c>
      <c r="E136" s="67" t="s">
        <v>298</v>
      </c>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15"/>
      <c r="AD136" s="5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39"/>
    </row>
    <row r="137" spans="1:121" s="40" customFormat="1" ht="372.6" x14ac:dyDescent="0.3">
      <c r="A137" s="120" t="s">
        <v>159</v>
      </c>
      <c r="B137" s="98">
        <v>2548</v>
      </c>
      <c r="C137" s="85" t="s">
        <v>241</v>
      </c>
      <c r="D137" s="86" t="s">
        <v>299</v>
      </c>
      <c r="E137" s="86" t="s">
        <v>216</v>
      </c>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15">
        <v>12</v>
      </c>
      <c r="AD137" s="51" t="s">
        <v>161</v>
      </c>
      <c r="AE137" s="41">
        <f t="shared" si="31"/>
        <v>22149.800000000003</v>
      </c>
      <c r="AF137" s="41">
        <f t="shared" si="32"/>
        <v>22134.9</v>
      </c>
      <c r="AG137" s="41"/>
      <c r="AH137" s="41"/>
      <c r="AI137" s="41">
        <v>165.9</v>
      </c>
      <c r="AJ137" s="41">
        <v>165.9</v>
      </c>
      <c r="AK137" s="41"/>
      <c r="AL137" s="41"/>
      <c r="AM137" s="41">
        <v>21983.9</v>
      </c>
      <c r="AN137" s="41">
        <v>21969</v>
      </c>
      <c r="AO137" s="41">
        <f t="shared" si="5"/>
        <v>0</v>
      </c>
      <c r="AP137" s="41"/>
      <c r="AQ137" s="41"/>
      <c r="AR137" s="41"/>
      <c r="AS137" s="41"/>
      <c r="AT137" s="41">
        <f t="shared" si="6"/>
        <v>0</v>
      </c>
      <c r="AU137" s="41"/>
      <c r="AV137" s="41"/>
      <c r="AW137" s="41"/>
      <c r="AX137" s="41"/>
      <c r="AY137" s="41">
        <f t="shared" si="7"/>
        <v>0</v>
      </c>
      <c r="AZ137" s="41"/>
      <c r="BA137" s="41"/>
      <c r="BB137" s="41"/>
      <c r="BC137" s="41"/>
      <c r="BD137" s="41">
        <f t="shared" ref="BD137" si="56">BE137+BF137+BG137+BH137</f>
        <v>0</v>
      </c>
      <c r="BE137" s="41"/>
      <c r="BF137" s="41"/>
      <c r="BG137" s="41"/>
      <c r="BH137" s="41"/>
      <c r="BI137" s="41">
        <f t="shared" si="9"/>
        <v>19275</v>
      </c>
      <c r="BJ137" s="41">
        <f t="shared" si="10"/>
        <v>19274.100000000002</v>
      </c>
      <c r="BK137" s="41"/>
      <c r="BL137" s="41"/>
      <c r="BM137" s="41">
        <v>165.9</v>
      </c>
      <c r="BN137" s="41">
        <v>165.9</v>
      </c>
      <c r="BO137" s="41"/>
      <c r="BP137" s="41"/>
      <c r="BQ137" s="41">
        <v>19109.099999999999</v>
      </c>
      <c r="BR137" s="41">
        <v>19108.2</v>
      </c>
      <c r="BS137" s="41">
        <f t="shared" si="12"/>
        <v>0</v>
      </c>
      <c r="BT137" s="41"/>
      <c r="BU137" s="41"/>
      <c r="BV137" s="41"/>
      <c r="BW137" s="41"/>
      <c r="BX137" s="41">
        <f t="shared" si="13"/>
        <v>0</v>
      </c>
      <c r="BY137" s="41"/>
      <c r="BZ137" s="41"/>
      <c r="CA137" s="41"/>
      <c r="CB137" s="41"/>
      <c r="CC137" s="41">
        <f t="shared" si="14"/>
        <v>0</v>
      </c>
      <c r="CD137" s="41"/>
      <c r="CE137" s="41"/>
      <c r="CF137" s="41"/>
      <c r="CG137" s="41"/>
      <c r="CH137" s="41">
        <f t="shared" ref="CH137" si="57">CI137+CJ137+CK137+CL137</f>
        <v>0</v>
      </c>
      <c r="CI137" s="41"/>
      <c r="CJ137" s="41"/>
      <c r="CK137" s="41"/>
      <c r="CL137" s="41"/>
      <c r="CM137" s="41">
        <f t="shared" si="16"/>
        <v>23649.800000000003</v>
      </c>
      <c r="CN137" s="41"/>
      <c r="CO137" s="41">
        <v>165.9</v>
      </c>
      <c r="CP137" s="41"/>
      <c r="CQ137" s="41">
        <v>23483.9</v>
      </c>
      <c r="CR137" s="41">
        <f t="shared" si="20"/>
        <v>0</v>
      </c>
      <c r="CS137" s="41"/>
      <c r="CT137" s="41"/>
      <c r="CU137" s="41"/>
      <c r="CV137" s="41"/>
      <c r="CW137" s="41">
        <f t="shared" si="21"/>
        <v>0</v>
      </c>
      <c r="CX137" s="41"/>
      <c r="CY137" s="41"/>
      <c r="CZ137" s="41"/>
      <c r="DA137" s="41"/>
      <c r="DB137" s="41">
        <f t="shared" si="17"/>
        <v>19275</v>
      </c>
      <c r="DC137" s="41"/>
      <c r="DD137" s="41">
        <v>165.9</v>
      </c>
      <c r="DE137" s="41"/>
      <c r="DF137" s="41">
        <v>19109.099999999999</v>
      </c>
      <c r="DG137" s="41">
        <f t="shared" si="18"/>
        <v>0</v>
      </c>
      <c r="DH137" s="41"/>
      <c r="DI137" s="41"/>
      <c r="DJ137" s="41"/>
      <c r="DK137" s="41"/>
      <c r="DL137" s="41">
        <f t="shared" si="19"/>
        <v>0</v>
      </c>
      <c r="DM137" s="41"/>
      <c r="DN137" s="41"/>
      <c r="DO137" s="41"/>
      <c r="DP137" s="41"/>
      <c r="DQ137" s="125" t="s">
        <v>398</v>
      </c>
    </row>
    <row r="138" spans="1:121" s="40" customFormat="1" ht="124.2" x14ac:dyDescent="0.3">
      <c r="A138" s="121"/>
      <c r="B138" s="102"/>
      <c r="C138" s="108" t="s">
        <v>296</v>
      </c>
      <c r="D138" s="67" t="s">
        <v>297</v>
      </c>
      <c r="E138" s="67" t="s">
        <v>298</v>
      </c>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15"/>
      <c r="AD138" s="5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39"/>
    </row>
    <row r="139" spans="1:121" s="40" customFormat="1" ht="317.39999999999998" x14ac:dyDescent="0.3">
      <c r="A139" s="120" t="s">
        <v>162</v>
      </c>
      <c r="B139" s="98">
        <v>2553</v>
      </c>
      <c r="C139" s="104" t="s">
        <v>241</v>
      </c>
      <c r="D139" s="77" t="s">
        <v>303</v>
      </c>
      <c r="E139" s="77" t="s">
        <v>216</v>
      </c>
      <c r="F139" s="39"/>
      <c r="G139" s="39"/>
      <c r="H139" s="39"/>
      <c r="I139" s="39"/>
      <c r="J139" s="39"/>
      <c r="K139" s="39"/>
      <c r="L139" s="39"/>
      <c r="M139" s="39"/>
      <c r="N139" s="39"/>
      <c r="O139" s="39"/>
      <c r="P139" s="39"/>
      <c r="Q139" s="39"/>
      <c r="R139" s="39"/>
      <c r="S139" s="39"/>
      <c r="T139" s="39"/>
      <c r="U139" s="39"/>
      <c r="V139" s="39"/>
      <c r="W139" s="80" t="s">
        <v>306</v>
      </c>
      <c r="X139" s="80" t="s">
        <v>307</v>
      </c>
      <c r="Y139" s="92" t="s">
        <v>308</v>
      </c>
      <c r="Z139" s="39"/>
      <c r="AA139" s="39"/>
      <c r="AB139" s="39"/>
      <c r="AC139" s="15">
        <v>2</v>
      </c>
      <c r="AD139" s="51" t="s">
        <v>158</v>
      </c>
      <c r="AE139" s="41">
        <f t="shared" si="31"/>
        <v>5755.8</v>
      </c>
      <c r="AF139" s="41">
        <f t="shared" si="32"/>
        <v>5755.8</v>
      </c>
      <c r="AG139" s="41"/>
      <c r="AH139" s="41"/>
      <c r="AI139" s="41">
        <v>4465.8</v>
      </c>
      <c r="AJ139" s="41">
        <v>4465.8</v>
      </c>
      <c r="AK139" s="41"/>
      <c r="AL139" s="41"/>
      <c r="AM139" s="41">
        <v>1290</v>
      </c>
      <c r="AN139" s="41">
        <v>1290</v>
      </c>
      <c r="AO139" s="41">
        <f t="shared" si="5"/>
        <v>4810.8999999999996</v>
      </c>
      <c r="AP139" s="41"/>
      <c r="AQ139" s="41">
        <v>3919</v>
      </c>
      <c r="AR139" s="41"/>
      <c r="AS139" s="41">
        <v>891.9</v>
      </c>
      <c r="AT139" s="41">
        <f t="shared" si="6"/>
        <v>4810.8999999999996</v>
      </c>
      <c r="AU139" s="41"/>
      <c r="AV139" s="41">
        <v>3919</v>
      </c>
      <c r="AW139" s="41"/>
      <c r="AX139" s="41">
        <v>891.9</v>
      </c>
      <c r="AY139" s="41">
        <f t="shared" si="7"/>
        <v>4810.8999999999996</v>
      </c>
      <c r="AZ139" s="41"/>
      <c r="BA139" s="41">
        <v>3919</v>
      </c>
      <c r="BB139" s="41"/>
      <c r="BC139" s="41">
        <v>891.9</v>
      </c>
      <c r="BD139" s="41">
        <f t="shared" ref="BD139" si="58">BE139+BF139+BG139+BH139</f>
        <v>4810.8999999999996</v>
      </c>
      <c r="BE139" s="41"/>
      <c r="BF139" s="41">
        <v>3919</v>
      </c>
      <c r="BG139" s="41"/>
      <c r="BH139" s="41">
        <v>891.9</v>
      </c>
      <c r="BI139" s="41">
        <f t="shared" si="9"/>
        <v>5755.8</v>
      </c>
      <c r="BJ139" s="41">
        <f t="shared" si="10"/>
        <v>5755.8</v>
      </c>
      <c r="BK139" s="41"/>
      <c r="BL139" s="41"/>
      <c r="BM139" s="41">
        <v>4465.8</v>
      </c>
      <c r="BN139" s="41">
        <v>4465.8</v>
      </c>
      <c r="BO139" s="41"/>
      <c r="BP139" s="41"/>
      <c r="BQ139" s="41">
        <v>1290</v>
      </c>
      <c r="BR139" s="41">
        <v>1290</v>
      </c>
      <c r="BS139" s="41">
        <f t="shared" si="12"/>
        <v>4810.8999999999996</v>
      </c>
      <c r="BT139" s="41"/>
      <c r="BU139" s="41">
        <v>3919</v>
      </c>
      <c r="BV139" s="41"/>
      <c r="BW139" s="41">
        <v>891.9</v>
      </c>
      <c r="BX139" s="41">
        <f t="shared" si="13"/>
        <v>4810.8999999999996</v>
      </c>
      <c r="BY139" s="41"/>
      <c r="BZ139" s="41">
        <v>3919</v>
      </c>
      <c r="CA139" s="41"/>
      <c r="CB139" s="41">
        <v>891.9</v>
      </c>
      <c r="CC139" s="41">
        <f t="shared" si="14"/>
        <v>4810.8999999999996</v>
      </c>
      <c r="CD139" s="41"/>
      <c r="CE139" s="41">
        <v>3919</v>
      </c>
      <c r="CF139" s="41"/>
      <c r="CG139" s="41">
        <v>891.9</v>
      </c>
      <c r="CH139" s="41">
        <f t="shared" ref="CH139" si="59">CI139+CJ139+CK139+CL139</f>
        <v>4810.8999999999996</v>
      </c>
      <c r="CI139" s="41"/>
      <c r="CJ139" s="41">
        <v>3919</v>
      </c>
      <c r="CK139" s="41"/>
      <c r="CL139" s="41">
        <v>891.9</v>
      </c>
      <c r="CM139" s="41">
        <f t="shared" si="16"/>
        <v>5755.8</v>
      </c>
      <c r="CN139" s="41"/>
      <c r="CO139" s="41">
        <v>4465.8</v>
      </c>
      <c r="CP139" s="41"/>
      <c r="CQ139" s="41">
        <v>1290</v>
      </c>
      <c r="CR139" s="41">
        <f t="shared" si="20"/>
        <v>5310.9</v>
      </c>
      <c r="CS139" s="41"/>
      <c r="CT139" s="41">
        <v>3919</v>
      </c>
      <c r="CU139" s="41"/>
      <c r="CV139" s="41">
        <v>1391.9</v>
      </c>
      <c r="CW139" s="41">
        <f t="shared" si="21"/>
        <v>4810.8999999999996</v>
      </c>
      <c r="CX139" s="41"/>
      <c r="CY139" s="41">
        <v>3919</v>
      </c>
      <c r="CZ139" s="41"/>
      <c r="DA139" s="41">
        <v>891.9</v>
      </c>
      <c r="DB139" s="41">
        <f t="shared" si="17"/>
        <v>5755.8</v>
      </c>
      <c r="DC139" s="41"/>
      <c r="DD139" s="41">
        <v>4465.8</v>
      </c>
      <c r="DE139" s="41"/>
      <c r="DF139" s="41">
        <v>1290</v>
      </c>
      <c r="DG139" s="41">
        <f t="shared" si="18"/>
        <v>5310.9</v>
      </c>
      <c r="DH139" s="41"/>
      <c r="DI139" s="41">
        <v>3919</v>
      </c>
      <c r="DJ139" s="41"/>
      <c r="DK139" s="41">
        <v>1391.9</v>
      </c>
      <c r="DL139" s="41">
        <f t="shared" si="19"/>
        <v>4810.8999999999996</v>
      </c>
      <c r="DM139" s="41"/>
      <c r="DN139" s="41">
        <v>3919</v>
      </c>
      <c r="DO139" s="41"/>
      <c r="DP139" s="41">
        <v>891.9</v>
      </c>
      <c r="DQ139" s="125" t="s">
        <v>399</v>
      </c>
    </row>
    <row r="140" spans="1:121" s="40" customFormat="1" ht="124.8" x14ac:dyDescent="0.3">
      <c r="A140" s="123"/>
      <c r="B140" s="83"/>
      <c r="C140" s="87" t="s">
        <v>304</v>
      </c>
      <c r="D140" s="90" t="s">
        <v>223</v>
      </c>
      <c r="E140" s="87" t="s">
        <v>305</v>
      </c>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15"/>
      <c r="AD140" s="5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39"/>
    </row>
    <row r="141" spans="1:121" s="40" customFormat="1" ht="156" x14ac:dyDescent="0.3">
      <c r="A141" s="118" t="s">
        <v>175</v>
      </c>
      <c r="B141" s="106">
        <v>2554</v>
      </c>
      <c r="C141" s="86" t="s">
        <v>241</v>
      </c>
      <c r="D141" s="80" t="s">
        <v>303</v>
      </c>
      <c r="E141" s="85" t="s">
        <v>216</v>
      </c>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15">
        <v>23</v>
      </c>
      <c r="AD141" s="51" t="s">
        <v>14</v>
      </c>
      <c r="AE141" s="41">
        <f t="shared" si="31"/>
        <v>1500</v>
      </c>
      <c r="AF141" s="41">
        <f t="shared" si="32"/>
        <v>1500</v>
      </c>
      <c r="AG141" s="41"/>
      <c r="AH141" s="41"/>
      <c r="AI141" s="41"/>
      <c r="AJ141" s="41"/>
      <c r="AK141" s="41"/>
      <c r="AL141" s="41"/>
      <c r="AM141" s="41">
        <v>1500</v>
      </c>
      <c r="AN141" s="41">
        <v>1500</v>
      </c>
      <c r="AO141" s="41">
        <f t="shared" si="5"/>
        <v>0</v>
      </c>
      <c r="AP141" s="41"/>
      <c r="AQ141" s="41"/>
      <c r="AR141" s="41"/>
      <c r="AS141" s="41"/>
      <c r="AT141" s="41">
        <f t="shared" si="6"/>
        <v>0</v>
      </c>
      <c r="AU141" s="41"/>
      <c r="AV141" s="41"/>
      <c r="AW141" s="41"/>
      <c r="AX141" s="41"/>
      <c r="AY141" s="41">
        <f t="shared" si="7"/>
        <v>0</v>
      </c>
      <c r="AZ141" s="41"/>
      <c r="BA141" s="41"/>
      <c r="BB141" s="41"/>
      <c r="BC141" s="41"/>
      <c r="BD141" s="41">
        <f t="shared" ref="BD141:BD142" si="60">BE141+BF141+BG141+BH141</f>
        <v>0</v>
      </c>
      <c r="BE141" s="41"/>
      <c r="BF141" s="41"/>
      <c r="BG141" s="41"/>
      <c r="BH141" s="41"/>
      <c r="BI141" s="41">
        <f t="shared" si="9"/>
        <v>1500</v>
      </c>
      <c r="BJ141" s="41">
        <f t="shared" si="10"/>
        <v>1500</v>
      </c>
      <c r="BK141" s="41"/>
      <c r="BL141" s="41"/>
      <c r="BM141" s="41"/>
      <c r="BN141" s="41"/>
      <c r="BO141" s="41"/>
      <c r="BP141" s="41"/>
      <c r="BQ141" s="41">
        <v>1500</v>
      </c>
      <c r="BR141" s="41">
        <v>1500</v>
      </c>
      <c r="BS141" s="41">
        <f t="shared" si="12"/>
        <v>0</v>
      </c>
      <c r="BT141" s="41"/>
      <c r="BU141" s="41"/>
      <c r="BV141" s="41"/>
      <c r="BW141" s="41"/>
      <c r="BX141" s="41">
        <f t="shared" si="13"/>
        <v>0</v>
      </c>
      <c r="BY141" s="41"/>
      <c r="BZ141" s="41"/>
      <c r="CA141" s="41"/>
      <c r="CB141" s="41"/>
      <c r="CC141" s="41">
        <f t="shared" si="14"/>
        <v>0</v>
      </c>
      <c r="CD141" s="41"/>
      <c r="CE141" s="41"/>
      <c r="CF141" s="41"/>
      <c r="CG141" s="41"/>
      <c r="CH141" s="41">
        <f t="shared" ref="CH141:CH142" si="61">CI141+CJ141+CK141+CL141</f>
        <v>0</v>
      </c>
      <c r="CI141" s="41"/>
      <c r="CJ141" s="41"/>
      <c r="CK141" s="41"/>
      <c r="CL141" s="41"/>
      <c r="CM141" s="41">
        <f t="shared" si="16"/>
        <v>1500</v>
      </c>
      <c r="CN141" s="41"/>
      <c r="CO141" s="41"/>
      <c r="CP141" s="41"/>
      <c r="CQ141" s="41">
        <v>1500</v>
      </c>
      <c r="CR141" s="41">
        <f t="shared" si="20"/>
        <v>0</v>
      </c>
      <c r="CS141" s="41"/>
      <c r="CT141" s="41"/>
      <c r="CU141" s="41"/>
      <c r="CV141" s="41"/>
      <c r="CW141" s="41">
        <f t="shared" si="21"/>
        <v>0</v>
      </c>
      <c r="CX141" s="41"/>
      <c r="CY141" s="41"/>
      <c r="CZ141" s="41"/>
      <c r="DA141" s="41"/>
      <c r="DB141" s="41">
        <f t="shared" si="17"/>
        <v>1500</v>
      </c>
      <c r="DC141" s="41"/>
      <c r="DD141" s="41"/>
      <c r="DE141" s="41"/>
      <c r="DF141" s="41">
        <v>1500</v>
      </c>
      <c r="DG141" s="41">
        <f t="shared" si="18"/>
        <v>0</v>
      </c>
      <c r="DH141" s="41"/>
      <c r="DI141" s="41"/>
      <c r="DJ141" s="41"/>
      <c r="DK141" s="41"/>
      <c r="DL141" s="41">
        <f t="shared" si="19"/>
        <v>0</v>
      </c>
      <c r="DM141" s="41"/>
      <c r="DN141" s="41"/>
      <c r="DO141" s="41"/>
      <c r="DP141" s="41"/>
      <c r="DQ141" s="15" t="s">
        <v>36</v>
      </c>
    </row>
    <row r="142" spans="1:121" s="40" customFormat="1" ht="409.6" x14ac:dyDescent="0.3">
      <c r="A142" s="118" t="s">
        <v>163</v>
      </c>
      <c r="B142" s="99">
        <v>2555</v>
      </c>
      <c r="C142" s="80" t="s">
        <v>241</v>
      </c>
      <c r="D142" s="80" t="s">
        <v>309</v>
      </c>
      <c r="E142" s="85" t="s">
        <v>208</v>
      </c>
      <c r="F142" s="39"/>
      <c r="G142" s="39"/>
      <c r="H142" s="39"/>
      <c r="I142" s="39"/>
      <c r="J142" s="39"/>
      <c r="K142" s="39"/>
      <c r="L142" s="39"/>
      <c r="M142" s="39"/>
      <c r="N142" s="39"/>
      <c r="O142" s="39"/>
      <c r="P142" s="39"/>
      <c r="Q142" s="39"/>
      <c r="R142" s="39"/>
      <c r="S142" s="39"/>
      <c r="T142" s="39"/>
      <c r="U142" s="39"/>
      <c r="V142" s="39"/>
      <c r="W142" s="77" t="s">
        <v>310</v>
      </c>
      <c r="X142" s="77" t="s">
        <v>319</v>
      </c>
      <c r="Y142" s="77" t="s">
        <v>311</v>
      </c>
      <c r="Z142" s="39"/>
      <c r="AA142" s="39"/>
      <c r="AB142" s="39"/>
      <c r="AC142" s="15">
        <v>6</v>
      </c>
      <c r="AD142" s="51" t="s">
        <v>164</v>
      </c>
      <c r="AE142" s="41">
        <f t="shared" si="31"/>
        <v>12927.5</v>
      </c>
      <c r="AF142" s="41">
        <f t="shared" si="32"/>
        <v>12129.4</v>
      </c>
      <c r="AG142" s="41"/>
      <c r="AH142" s="41"/>
      <c r="AI142" s="41">
        <v>530</v>
      </c>
      <c r="AJ142" s="41">
        <v>530</v>
      </c>
      <c r="AK142" s="41"/>
      <c r="AL142" s="41"/>
      <c r="AM142" s="41">
        <v>12397.5</v>
      </c>
      <c r="AN142" s="41">
        <v>11599.4</v>
      </c>
      <c r="AO142" s="41">
        <f t="shared" si="5"/>
        <v>12970.3</v>
      </c>
      <c r="AP142" s="41"/>
      <c r="AQ142" s="41"/>
      <c r="AR142" s="41"/>
      <c r="AS142" s="41">
        <v>12970.3</v>
      </c>
      <c r="AT142" s="41">
        <f t="shared" si="6"/>
        <v>13301.2</v>
      </c>
      <c r="AU142" s="41"/>
      <c r="AV142" s="41"/>
      <c r="AW142" s="41"/>
      <c r="AX142" s="41">
        <v>13301.2</v>
      </c>
      <c r="AY142" s="41">
        <f t="shared" si="7"/>
        <v>13713.4</v>
      </c>
      <c r="AZ142" s="41"/>
      <c r="BA142" s="41"/>
      <c r="BB142" s="41"/>
      <c r="BC142" s="41">
        <v>13713.4</v>
      </c>
      <c r="BD142" s="41">
        <f t="shared" si="60"/>
        <v>13713.4</v>
      </c>
      <c r="BE142" s="41"/>
      <c r="BF142" s="41"/>
      <c r="BG142" s="41"/>
      <c r="BH142" s="41">
        <v>13713.4</v>
      </c>
      <c r="BI142" s="41">
        <f t="shared" si="9"/>
        <v>11805.2</v>
      </c>
      <c r="BJ142" s="41">
        <f t="shared" si="10"/>
        <v>11774.9</v>
      </c>
      <c r="BK142" s="41"/>
      <c r="BL142" s="41"/>
      <c r="BM142" s="41">
        <v>530</v>
      </c>
      <c r="BN142" s="41">
        <v>530</v>
      </c>
      <c r="BO142" s="41"/>
      <c r="BP142" s="41"/>
      <c r="BQ142" s="41">
        <v>11275.2</v>
      </c>
      <c r="BR142" s="41">
        <v>11244.9</v>
      </c>
      <c r="BS142" s="41">
        <f t="shared" si="12"/>
        <v>12820.3</v>
      </c>
      <c r="BT142" s="41"/>
      <c r="BU142" s="41"/>
      <c r="BV142" s="41"/>
      <c r="BW142" s="41">
        <v>12820.3</v>
      </c>
      <c r="BX142" s="41">
        <f t="shared" si="13"/>
        <v>13201.2</v>
      </c>
      <c r="BY142" s="41"/>
      <c r="BZ142" s="41"/>
      <c r="CA142" s="41"/>
      <c r="CB142" s="41">
        <v>13201.2</v>
      </c>
      <c r="CC142" s="41">
        <f t="shared" si="14"/>
        <v>13613.4</v>
      </c>
      <c r="CD142" s="41"/>
      <c r="CE142" s="41"/>
      <c r="CF142" s="41"/>
      <c r="CG142" s="41">
        <v>13613.4</v>
      </c>
      <c r="CH142" s="41">
        <f t="shared" si="61"/>
        <v>13613.4</v>
      </c>
      <c r="CI142" s="41"/>
      <c r="CJ142" s="41"/>
      <c r="CK142" s="41"/>
      <c r="CL142" s="41">
        <v>13613.4</v>
      </c>
      <c r="CM142" s="41">
        <f t="shared" si="16"/>
        <v>12927.5</v>
      </c>
      <c r="CN142" s="41"/>
      <c r="CO142" s="41">
        <v>530</v>
      </c>
      <c r="CP142" s="41"/>
      <c r="CQ142" s="41">
        <v>12397.5</v>
      </c>
      <c r="CR142" s="41">
        <f t="shared" si="20"/>
        <v>13842.8</v>
      </c>
      <c r="CS142" s="41"/>
      <c r="CT142" s="41"/>
      <c r="CU142" s="41"/>
      <c r="CV142" s="41">
        <v>13842.8</v>
      </c>
      <c r="CW142" s="41">
        <f t="shared" si="21"/>
        <v>13301.2</v>
      </c>
      <c r="CX142" s="41"/>
      <c r="CY142" s="41"/>
      <c r="CZ142" s="41"/>
      <c r="DA142" s="41">
        <v>13301.2</v>
      </c>
      <c r="DB142" s="41">
        <f t="shared" si="17"/>
        <v>11805.2</v>
      </c>
      <c r="DC142" s="41"/>
      <c r="DD142" s="41">
        <v>530</v>
      </c>
      <c r="DE142" s="41"/>
      <c r="DF142" s="41">
        <v>11275.2</v>
      </c>
      <c r="DG142" s="41">
        <f t="shared" si="18"/>
        <v>12820.3</v>
      </c>
      <c r="DH142" s="41"/>
      <c r="DI142" s="41"/>
      <c r="DJ142" s="41"/>
      <c r="DK142" s="41">
        <v>12820.3</v>
      </c>
      <c r="DL142" s="41">
        <f t="shared" si="19"/>
        <v>13201.2</v>
      </c>
      <c r="DM142" s="41"/>
      <c r="DN142" s="41"/>
      <c r="DO142" s="41"/>
      <c r="DP142" s="41">
        <v>13201.2</v>
      </c>
      <c r="DQ142" s="125" t="s">
        <v>400</v>
      </c>
    </row>
    <row r="143" spans="1:121" s="40" customFormat="1" ht="187.2" x14ac:dyDescent="0.3">
      <c r="A143" s="119"/>
      <c r="B143" s="82"/>
      <c r="C143" s="39"/>
      <c r="D143" s="39"/>
      <c r="E143" s="39"/>
      <c r="F143" s="39"/>
      <c r="G143" s="39"/>
      <c r="H143" s="39"/>
      <c r="I143" s="39"/>
      <c r="J143" s="39"/>
      <c r="K143" s="39"/>
      <c r="L143" s="39"/>
      <c r="M143" s="39"/>
      <c r="N143" s="39"/>
      <c r="O143" s="39"/>
      <c r="P143" s="39"/>
      <c r="Q143" s="39"/>
      <c r="R143" s="39"/>
      <c r="S143" s="39"/>
      <c r="T143" s="39"/>
      <c r="U143" s="39"/>
      <c r="V143" s="39"/>
      <c r="W143" s="77" t="s">
        <v>312</v>
      </c>
      <c r="X143" s="77" t="s">
        <v>313</v>
      </c>
      <c r="Y143" s="77" t="s">
        <v>314</v>
      </c>
      <c r="Z143" s="39"/>
      <c r="AA143" s="39"/>
      <c r="AB143" s="39"/>
      <c r="AC143" s="15"/>
      <c r="AD143" s="5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39"/>
    </row>
    <row r="144" spans="1:121" s="40" customFormat="1" ht="193.2" x14ac:dyDescent="0.3">
      <c r="A144" s="120" t="s">
        <v>165</v>
      </c>
      <c r="B144" s="98">
        <v>2561</v>
      </c>
      <c r="C144" s="104" t="s">
        <v>241</v>
      </c>
      <c r="D144" s="77" t="s">
        <v>315</v>
      </c>
      <c r="E144" s="77" t="s">
        <v>208</v>
      </c>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15">
        <v>20</v>
      </c>
      <c r="AD144" s="51" t="s">
        <v>158</v>
      </c>
      <c r="AE144" s="41">
        <f t="shared" si="31"/>
        <v>3635.2999999999997</v>
      </c>
      <c r="AF144" s="41">
        <f t="shared" si="32"/>
        <v>2000</v>
      </c>
      <c r="AG144" s="41">
        <v>2987.1</v>
      </c>
      <c r="AH144" s="41">
        <v>1643.4</v>
      </c>
      <c r="AI144" s="41">
        <v>611.79999999999995</v>
      </c>
      <c r="AJ144" s="41">
        <v>336.6</v>
      </c>
      <c r="AK144" s="41"/>
      <c r="AL144" s="41"/>
      <c r="AM144" s="41">
        <v>36.4</v>
      </c>
      <c r="AN144" s="41">
        <v>20</v>
      </c>
      <c r="AO144" s="41">
        <f t="shared" si="5"/>
        <v>0</v>
      </c>
      <c r="AP144" s="41">
        <v>0</v>
      </c>
      <c r="AQ144" s="41">
        <v>0</v>
      </c>
      <c r="AR144" s="41"/>
      <c r="AS144" s="41"/>
      <c r="AT144" s="41">
        <f t="shared" si="6"/>
        <v>890.19999999999993</v>
      </c>
      <c r="AU144" s="41">
        <v>774.8</v>
      </c>
      <c r="AV144" s="41">
        <v>106.5</v>
      </c>
      <c r="AW144" s="41"/>
      <c r="AX144" s="41">
        <v>8.9</v>
      </c>
      <c r="AY144" s="41">
        <f t="shared" si="7"/>
        <v>0</v>
      </c>
      <c r="AZ144" s="41">
        <v>0</v>
      </c>
      <c r="BA144" s="41">
        <v>0</v>
      </c>
      <c r="BB144" s="41"/>
      <c r="BC144" s="41"/>
      <c r="BD144" s="41">
        <f t="shared" ref="BD144:BD149" si="62">BE144+BF144+BG144+BH144</f>
        <v>0</v>
      </c>
      <c r="BE144" s="41">
        <v>0</v>
      </c>
      <c r="BF144" s="41">
        <v>0</v>
      </c>
      <c r="BG144" s="41"/>
      <c r="BH144" s="41"/>
      <c r="BI144" s="41">
        <f t="shared" si="9"/>
        <v>3635.2999999999997</v>
      </c>
      <c r="BJ144" s="41">
        <f t="shared" si="10"/>
        <v>2000</v>
      </c>
      <c r="BK144" s="41">
        <v>2987.1</v>
      </c>
      <c r="BL144" s="41">
        <v>1643.4</v>
      </c>
      <c r="BM144" s="41">
        <v>611.79999999999995</v>
      </c>
      <c r="BN144" s="41">
        <v>336.6</v>
      </c>
      <c r="BO144" s="41"/>
      <c r="BP144" s="41"/>
      <c r="BQ144" s="41">
        <v>36.4</v>
      </c>
      <c r="BR144" s="41">
        <v>20</v>
      </c>
      <c r="BS144" s="41">
        <f t="shared" si="12"/>
        <v>0</v>
      </c>
      <c r="BT144" s="41"/>
      <c r="BU144" s="41"/>
      <c r="BV144" s="41"/>
      <c r="BW144" s="41"/>
      <c r="BX144" s="41">
        <f t="shared" si="13"/>
        <v>890.19999999999993</v>
      </c>
      <c r="BY144" s="41">
        <v>774.8</v>
      </c>
      <c r="BZ144" s="41">
        <v>106.5</v>
      </c>
      <c r="CA144" s="41"/>
      <c r="CB144" s="41">
        <v>8.9</v>
      </c>
      <c r="CC144" s="41">
        <f t="shared" si="14"/>
        <v>0</v>
      </c>
      <c r="CD144" s="41"/>
      <c r="CE144" s="41"/>
      <c r="CF144" s="41"/>
      <c r="CG144" s="41"/>
      <c r="CH144" s="41">
        <f t="shared" ref="CH144:CH149" si="63">CI144+CJ144+CK144+CL144</f>
        <v>0</v>
      </c>
      <c r="CI144" s="41"/>
      <c r="CJ144" s="41"/>
      <c r="CK144" s="41"/>
      <c r="CL144" s="41"/>
      <c r="CM144" s="41">
        <f t="shared" si="16"/>
        <v>3635.2999999999997</v>
      </c>
      <c r="CN144" s="41">
        <v>2987.1</v>
      </c>
      <c r="CO144" s="41">
        <v>611.79999999999995</v>
      </c>
      <c r="CP144" s="41"/>
      <c r="CQ144" s="41">
        <v>36.4</v>
      </c>
      <c r="CR144" s="41">
        <f t="shared" si="20"/>
        <v>0</v>
      </c>
      <c r="CS144" s="41"/>
      <c r="CT144" s="41"/>
      <c r="CU144" s="41"/>
      <c r="CV144" s="41"/>
      <c r="CW144" s="41">
        <f t="shared" si="21"/>
        <v>890.19999999999993</v>
      </c>
      <c r="CX144" s="41">
        <v>774.8</v>
      </c>
      <c r="CY144" s="41">
        <v>106.5</v>
      </c>
      <c r="CZ144" s="41"/>
      <c r="DA144" s="41">
        <v>8.9</v>
      </c>
      <c r="DB144" s="41">
        <f t="shared" si="17"/>
        <v>3635.2999999999997</v>
      </c>
      <c r="DC144" s="41">
        <v>2987.1</v>
      </c>
      <c r="DD144" s="41">
        <v>611.79999999999995</v>
      </c>
      <c r="DE144" s="41"/>
      <c r="DF144" s="41">
        <v>36.4</v>
      </c>
      <c r="DG144" s="41">
        <f t="shared" si="18"/>
        <v>0</v>
      </c>
      <c r="DH144" s="41"/>
      <c r="DI144" s="41"/>
      <c r="DJ144" s="41"/>
      <c r="DK144" s="41"/>
      <c r="DL144" s="41">
        <f t="shared" si="19"/>
        <v>890.19999999999993</v>
      </c>
      <c r="DM144" s="41">
        <v>774.8</v>
      </c>
      <c r="DN144" s="41">
        <v>106.5</v>
      </c>
      <c r="DO144" s="41"/>
      <c r="DP144" s="41">
        <v>8.9</v>
      </c>
      <c r="DQ144" s="125" t="s">
        <v>390</v>
      </c>
    </row>
    <row r="145" spans="1:121" s="40" customFormat="1" ht="78" x14ac:dyDescent="0.3">
      <c r="A145" s="124"/>
      <c r="B145" s="106"/>
      <c r="C145" s="104" t="s">
        <v>316</v>
      </c>
      <c r="D145" s="77" t="s">
        <v>318</v>
      </c>
      <c r="E145" s="93" t="s">
        <v>317</v>
      </c>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15"/>
      <c r="AD145" s="51"/>
      <c r="AE145" s="41">
        <f t="shared" si="31"/>
        <v>0</v>
      </c>
      <c r="AF145" s="41">
        <f t="shared" si="32"/>
        <v>0</v>
      </c>
      <c r="AG145" s="41"/>
      <c r="AH145" s="41"/>
      <c r="AI145" s="41"/>
      <c r="AJ145" s="41"/>
      <c r="AK145" s="41"/>
      <c r="AL145" s="41"/>
      <c r="AM145" s="41"/>
      <c r="AN145" s="41"/>
      <c r="AO145" s="41">
        <f t="shared" si="5"/>
        <v>0</v>
      </c>
      <c r="AP145" s="41"/>
      <c r="AQ145" s="41"/>
      <c r="AR145" s="41"/>
      <c r="AS145" s="41"/>
      <c r="AT145" s="41">
        <f t="shared" si="6"/>
        <v>0</v>
      </c>
      <c r="AU145" s="41"/>
      <c r="AV145" s="41"/>
      <c r="AW145" s="41"/>
      <c r="AX145" s="41"/>
      <c r="AY145" s="41">
        <f t="shared" si="7"/>
        <v>0</v>
      </c>
      <c r="AZ145" s="41"/>
      <c r="BA145" s="41"/>
      <c r="BB145" s="41"/>
      <c r="BC145" s="41"/>
      <c r="BD145" s="41">
        <f t="shared" si="62"/>
        <v>0</v>
      </c>
      <c r="BE145" s="41"/>
      <c r="BF145" s="41"/>
      <c r="BG145" s="41"/>
      <c r="BH145" s="41"/>
      <c r="BI145" s="41">
        <f t="shared" si="9"/>
        <v>0</v>
      </c>
      <c r="BJ145" s="41">
        <f t="shared" si="10"/>
        <v>0</v>
      </c>
      <c r="BK145" s="41"/>
      <c r="BL145" s="41"/>
      <c r="BM145" s="41"/>
      <c r="BN145" s="41"/>
      <c r="BO145" s="41"/>
      <c r="BP145" s="41"/>
      <c r="BQ145" s="41"/>
      <c r="BR145" s="41"/>
      <c r="BS145" s="41">
        <f t="shared" si="12"/>
        <v>0</v>
      </c>
      <c r="BT145" s="41"/>
      <c r="BU145" s="41"/>
      <c r="BV145" s="41"/>
      <c r="BW145" s="41"/>
      <c r="BX145" s="41">
        <f t="shared" si="13"/>
        <v>0</v>
      </c>
      <c r="BY145" s="41"/>
      <c r="BZ145" s="41"/>
      <c r="CA145" s="41"/>
      <c r="CB145" s="41"/>
      <c r="CC145" s="41">
        <f t="shared" si="14"/>
        <v>0</v>
      </c>
      <c r="CD145" s="41"/>
      <c r="CE145" s="41"/>
      <c r="CF145" s="41"/>
      <c r="CG145" s="41"/>
      <c r="CH145" s="41">
        <f t="shared" si="63"/>
        <v>0</v>
      </c>
      <c r="CI145" s="41"/>
      <c r="CJ145" s="41"/>
      <c r="CK145" s="41"/>
      <c r="CL145" s="41"/>
      <c r="CM145" s="41">
        <f t="shared" si="16"/>
        <v>0</v>
      </c>
      <c r="CN145" s="41"/>
      <c r="CO145" s="41"/>
      <c r="CP145" s="41"/>
      <c r="CQ145" s="41"/>
      <c r="CR145" s="41">
        <f t="shared" si="20"/>
        <v>0</v>
      </c>
      <c r="CS145" s="41"/>
      <c r="CT145" s="41"/>
      <c r="CU145" s="41"/>
      <c r="CV145" s="41"/>
      <c r="CW145" s="41">
        <f t="shared" si="21"/>
        <v>0</v>
      </c>
      <c r="CX145" s="41"/>
      <c r="CY145" s="41"/>
      <c r="CZ145" s="41"/>
      <c r="DA145" s="41"/>
      <c r="DB145" s="41">
        <f t="shared" si="17"/>
        <v>0</v>
      </c>
      <c r="DC145" s="41"/>
      <c r="DD145" s="41"/>
      <c r="DE145" s="41"/>
      <c r="DF145" s="41"/>
      <c r="DG145" s="41">
        <f t="shared" si="18"/>
        <v>0</v>
      </c>
      <c r="DH145" s="41"/>
      <c r="DI145" s="41"/>
      <c r="DJ145" s="41"/>
      <c r="DK145" s="41"/>
      <c r="DL145" s="41">
        <f t="shared" si="19"/>
        <v>0</v>
      </c>
      <c r="DM145" s="41"/>
      <c r="DN145" s="41"/>
      <c r="DO145" s="41"/>
      <c r="DP145" s="41"/>
      <c r="DQ145" s="39"/>
    </row>
    <row r="146" spans="1:121" ht="124.2" x14ac:dyDescent="0.25">
      <c r="A146" s="19" t="s">
        <v>8</v>
      </c>
      <c r="B146" s="83">
        <v>2600</v>
      </c>
      <c r="C146" s="16" t="s">
        <v>36</v>
      </c>
      <c r="D146" s="16" t="s">
        <v>36</v>
      </c>
      <c r="E146" s="16" t="s">
        <v>36</v>
      </c>
      <c r="F146" s="16" t="s">
        <v>36</v>
      </c>
      <c r="G146" s="16" t="s">
        <v>36</v>
      </c>
      <c r="H146" s="16" t="s">
        <v>36</v>
      </c>
      <c r="I146" s="16" t="s">
        <v>36</v>
      </c>
      <c r="J146" s="16" t="s">
        <v>36</v>
      </c>
      <c r="K146" s="16" t="s">
        <v>36</v>
      </c>
      <c r="L146" s="16" t="s">
        <v>36</v>
      </c>
      <c r="M146" s="16" t="s">
        <v>36</v>
      </c>
      <c r="N146" s="16" t="s">
        <v>36</v>
      </c>
      <c r="O146" s="16" t="s">
        <v>36</v>
      </c>
      <c r="P146" s="16" t="s">
        <v>36</v>
      </c>
      <c r="Q146" s="16" t="s">
        <v>36</v>
      </c>
      <c r="R146" s="16" t="s">
        <v>36</v>
      </c>
      <c r="S146" s="16" t="s">
        <v>36</v>
      </c>
      <c r="T146" s="16" t="s">
        <v>36</v>
      </c>
      <c r="U146" s="16" t="s">
        <v>36</v>
      </c>
      <c r="V146" s="16" t="s">
        <v>36</v>
      </c>
      <c r="W146" s="16" t="s">
        <v>36</v>
      </c>
      <c r="X146" s="16" t="s">
        <v>36</v>
      </c>
      <c r="Y146" s="16" t="s">
        <v>36</v>
      </c>
      <c r="Z146" s="16" t="s">
        <v>36</v>
      </c>
      <c r="AA146" s="16" t="s">
        <v>36</v>
      </c>
      <c r="AB146" s="16" t="s">
        <v>36</v>
      </c>
      <c r="AC146" s="16" t="s">
        <v>36</v>
      </c>
      <c r="AD146" s="46" t="s">
        <v>36</v>
      </c>
      <c r="AE146" s="41">
        <f t="shared" si="31"/>
        <v>176153.09999999998</v>
      </c>
      <c r="AF146" s="41">
        <f t="shared" si="32"/>
        <v>167971.19999999998</v>
      </c>
      <c r="AG146" s="41">
        <f t="shared" ref="AG146:AN146" si="64">SUM(AG148:AG154)</f>
        <v>107.2</v>
      </c>
      <c r="AH146" s="41">
        <f t="shared" si="64"/>
        <v>107.2</v>
      </c>
      <c r="AI146" s="41">
        <f t="shared" si="64"/>
        <v>1624.6</v>
      </c>
      <c r="AJ146" s="41">
        <f t="shared" si="64"/>
        <v>1624.6</v>
      </c>
      <c r="AK146" s="41">
        <f t="shared" si="64"/>
        <v>0</v>
      </c>
      <c r="AL146" s="41">
        <f t="shared" si="64"/>
        <v>0</v>
      </c>
      <c r="AM146" s="41">
        <f t="shared" si="64"/>
        <v>174421.3</v>
      </c>
      <c r="AN146" s="41">
        <f t="shared" si="64"/>
        <v>166239.4</v>
      </c>
      <c r="AO146" s="41">
        <f t="shared" si="5"/>
        <v>182117.2</v>
      </c>
      <c r="AP146" s="41">
        <f>SUM(AP148:AP154)</f>
        <v>0</v>
      </c>
      <c r="AQ146" s="41">
        <f>SUM(AQ148:AQ154)</f>
        <v>0</v>
      </c>
      <c r="AR146" s="41">
        <f>SUM(AR148:AR154)</f>
        <v>0</v>
      </c>
      <c r="AS146" s="41">
        <f>SUM(AS148:AS154)</f>
        <v>182117.2</v>
      </c>
      <c r="AT146" s="41">
        <f t="shared" si="6"/>
        <v>196306</v>
      </c>
      <c r="AU146" s="41">
        <f>SUM(AU148:AU154)</f>
        <v>0</v>
      </c>
      <c r="AV146" s="41">
        <f>SUM(AV148:AV154)</f>
        <v>0</v>
      </c>
      <c r="AW146" s="41">
        <f>SUM(AW148:AW154)</f>
        <v>0</v>
      </c>
      <c r="AX146" s="41">
        <f>SUM(AX148:AX154)</f>
        <v>196306</v>
      </c>
      <c r="AY146" s="41">
        <f t="shared" si="7"/>
        <v>200587.90000000002</v>
      </c>
      <c r="AZ146" s="41">
        <f>SUM(AZ148:AZ154)</f>
        <v>0</v>
      </c>
      <c r="BA146" s="41">
        <f>SUM(BA148:BA154)</f>
        <v>0</v>
      </c>
      <c r="BB146" s="41">
        <f>SUM(BB148:BB154)</f>
        <v>0</v>
      </c>
      <c r="BC146" s="41">
        <f>SUM(BC148:BC154)</f>
        <v>200587.90000000002</v>
      </c>
      <c r="BD146" s="41">
        <f t="shared" si="62"/>
        <v>200587.90000000002</v>
      </c>
      <c r="BE146" s="41">
        <f>SUM(BE148:BE154)</f>
        <v>0</v>
      </c>
      <c r="BF146" s="41">
        <f>SUM(BF148:BF154)</f>
        <v>0</v>
      </c>
      <c r="BG146" s="41">
        <f>SUM(BG148:BG154)</f>
        <v>0</v>
      </c>
      <c r="BH146" s="41">
        <f>SUM(BH148:BH154)</f>
        <v>200587.90000000002</v>
      </c>
      <c r="BI146" s="41">
        <f t="shared" si="9"/>
        <v>171963.4</v>
      </c>
      <c r="BJ146" s="41">
        <f t="shared" si="10"/>
        <v>163864.90000000002</v>
      </c>
      <c r="BK146" s="41">
        <f t="shared" ref="BK146:BR146" si="65">SUM(BK148:BK154)</f>
        <v>0</v>
      </c>
      <c r="BL146" s="41">
        <f t="shared" si="65"/>
        <v>0</v>
      </c>
      <c r="BM146" s="41">
        <f t="shared" si="65"/>
        <v>1024.5999999999999</v>
      </c>
      <c r="BN146" s="41">
        <f t="shared" si="65"/>
        <v>1024.5999999999999</v>
      </c>
      <c r="BO146" s="41">
        <f t="shared" si="65"/>
        <v>0</v>
      </c>
      <c r="BP146" s="41">
        <f t="shared" si="65"/>
        <v>0</v>
      </c>
      <c r="BQ146" s="41">
        <f t="shared" si="65"/>
        <v>170938.8</v>
      </c>
      <c r="BR146" s="41">
        <f t="shared" si="65"/>
        <v>162840.30000000002</v>
      </c>
      <c r="BS146" s="41">
        <f t="shared" si="12"/>
        <v>179990.9</v>
      </c>
      <c r="BT146" s="41">
        <f>SUM(BT148:BT154)</f>
        <v>0</v>
      </c>
      <c r="BU146" s="41">
        <f>SUM(BU148:BU154)</f>
        <v>0</v>
      </c>
      <c r="BV146" s="41">
        <f>SUM(BV148:BV154)</f>
        <v>0</v>
      </c>
      <c r="BW146" s="41">
        <f>SUM(BW148:BW154)</f>
        <v>179990.9</v>
      </c>
      <c r="BX146" s="41">
        <f t="shared" si="13"/>
        <v>195081</v>
      </c>
      <c r="BY146" s="41">
        <f>SUM(BY148:BY154)</f>
        <v>0</v>
      </c>
      <c r="BZ146" s="41">
        <f>SUM(BZ148:BZ154)</f>
        <v>0</v>
      </c>
      <c r="CA146" s="41">
        <f>SUM(CA148:CA154)</f>
        <v>0</v>
      </c>
      <c r="CB146" s="41">
        <f>SUM(CB148:CB154)</f>
        <v>195081</v>
      </c>
      <c r="CC146" s="41">
        <f t="shared" si="14"/>
        <v>199762.90000000002</v>
      </c>
      <c r="CD146" s="41">
        <f>SUM(CD148:CD154)</f>
        <v>0</v>
      </c>
      <c r="CE146" s="41">
        <f>SUM(CE148:CE154)</f>
        <v>0</v>
      </c>
      <c r="CF146" s="41">
        <f>SUM(CF148:CF154)</f>
        <v>0</v>
      </c>
      <c r="CG146" s="41">
        <f>SUM(CG148:CG154)</f>
        <v>199762.90000000002</v>
      </c>
      <c r="CH146" s="41">
        <f t="shared" si="63"/>
        <v>199762.90000000002</v>
      </c>
      <c r="CI146" s="41">
        <f>SUM(CI148:CI154)</f>
        <v>0</v>
      </c>
      <c r="CJ146" s="41">
        <f>SUM(CJ148:CJ154)</f>
        <v>0</v>
      </c>
      <c r="CK146" s="41">
        <f>SUM(CK148:CK154)</f>
        <v>0</v>
      </c>
      <c r="CL146" s="41">
        <f>SUM(CL148:CL154)</f>
        <v>199762.90000000002</v>
      </c>
      <c r="CM146" s="41">
        <f t="shared" si="16"/>
        <v>176153.09999999998</v>
      </c>
      <c r="CN146" s="41">
        <f>SUM(CN148:CN154)</f>
        <v>107.2</v>
      </c>
      <c r="CO146" s="41">
        <f>SUM(CO148:CO154)</f>
        <v>1624.6</v>
      </c>
      <c r="CP146" s="41">
        <f>SUM(CP148:CP154)</f>
        <v>0</v>
      </c>
      <c r="CQ146" s="41">
        <f>SUM(CQ148:CQ154)</f>
        <v>174421.3</v>
      </c>
      <c r="CR146" s="41">
        <f t="shared" si="20"/>
        <v>181639.1</v>
      </c>
      <c r="CS146" s="41">
        <f>SUM(CS148:CS154)</f>
        <v>0</v>
      </c>
      <c r="CT146" s="41">
        <f>SUM(CT148:CT154)</f>
        <v>0</v>
      </c>
      <c r="CU146" s="41">
        <f>SUM(CU148:CU154)</f>
        <v>0</v>
      </c>
      <c r="CV146" s="41">
        <f>SUM(CV148:CV154)</f>
        <v>181639.1</v>
      </c>
      <c r="CW146" s="41">
        <f t="shared" si="21"/>
        <v>191676</v>
      </c>
      <c r="CX146" s="41">
        <f>SUM(CX148:CX154)</f>
        <v>0</v>
      </c>
      <c r="CY146" s="41">
        <f>SUM(CY148:CY154)</f>
        <v>0</v>
      </c>
      <c r="CZ146" s="41">
        <f>SUM(CZ148:CZ154)</f>
        <v>0</v>
      </c>
      <c r="DA146" s="41">
        <f>SUM(DA148:DA154)</f>
        <v>191676</v>
      </c>
      <c r="DB146" s="41">
        <f t="shared" si="17"/>
        <v>171963.4</v>
      </c>
      <c r="DC146" s="41">
        <f>SUM(DC148:DC154)</f>
        <v>0</v>
      </c>
      <c r="DD146" s="41">
        <f>SUM(DD148:DD154)</f>
        <v>1024.5999999999999</v>
      </c>
      <c r="DE146" s="41">
        <f>SUM(DE148:DE154)</f>
        <v>0</v>
      </c>
      <c r="DF146" s="41">
        <f>SUM(DF148:DF154)</f>
        <v>170938.8</v>
      </c>
      <c r="DG146" s="41">
        <f t="shared" si="18"/>
        <v>179131.3</v>
      </c>
      <c r="DH146" s="41">
        <f>SUM(DH148:DH154)</f>
        <v>0</v>
      </c>
      <c r="DI146" s="41">
        <f>SUM(DI148:DI154)</f>
        <v>0</v>
      </c>
      <c r="DJ146" s="41">
        <f>SUM(DJ148:DJ154)</f>
        <v>0</v>
      </c>
      <c r="DK146" s="41">
        <f>SUM(DK148:DK154)</f>
        <v>179131.3</v>
      </c>
      <c r="DL146" s="41">
        <f t="shared" si="19"/>
        <v>190451</v>
      </c>
      <c r="DM146" s="41">
        <f>SUM(DM148:DM154)</f>
        <v>0</v>
      </c>
      <c r="DN146" s="41">
        <f>SUM(DN148:DN154)</f>
        <v>0</v>
      </c>
      <c r="DO146" s="41">
        <f>SUM(DO148:DO154)</f>
        <v>0</v>
      </c>
      <c r="DP146" s="41">
        <f>SUM(DP148:DP154)</f>
        <v>190451</v>
      </c>
      <c r="DQ146" s="17"/>
    </row>
    <row r="147" spans="1:121" x14ac:dyDescent="0.25">
      <c r="A147" s="18" t="s">
        <v>4</v>
      </c>
      <c r="B147" s="52"/>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47"/>
      <c r="AE147" s="41">
        <f t="shared" si="31"/>
        <v>0</v>
      </c>
      <c r="AF147" s="41">
        <f t="shared" si="32"/>
        <v>0</v>
      </c>
      <c r="AG147" s="41"/>
      <c r="AH147" s="41"/>
      <c r="AI147" s="41"/>
      <c r="AJ147" s="41"/>
      <c r="AK147" s="41"/>
      <c r="AL147" s="41"/>
      <c r="AM147" s="41"/>
      <c r="AN147" s="41"/>
      <c r="AO147" s="41">
        <f t="shared" si="5"/>
        <v>0</v>
      </c>
      <c r="AP147" s="41"/>
      <c r="AQ147" s="41"/>
      <c r="AR147" s="41"/>
      <c r="AS147" s="41"/>
      <c r="AT147" s="41">
        <f t="shared" si="6"/>
        <v>0</v>
      </c>
      <c r="AU147" s="41"/>
      <c r="AV147" s="41"/>
      <c r="AW147" s="41"/>
      <c r="AX147" s="41"/>
      <c r="AY147" s="41">
        <f t="shared" si="7"/>
        <v>0</v>
      </c>
      <c r="AZ147" s="41"/>
      <c r="BA147" s="41"/>
      <c r="BB147" s="41"/>
      <c r="BC147" s="41"/>
      <c r="BD147" s="41">
        <f t="shared" si="62"/>
        <v>0</v>
      </c>
      <c r="BE147" s="41"/>
      <c r="BF147" s="41"/>
      <c r="BG147" s="41"/>
      <c r="BH147" s="41"/>
      <c r="BI147" s="41">
        <f t="shared" si="9"/>
        <v>0</v>
      </c>
      <c r="BJ147" s="41">
        <f t="shared" si="10"/>
        <v>0</v>
      </c>
      <c r="BK147" s="41"/>
      <c r="BL147" s="41"/>
      <c r="BM147" s="41"/>
      <c r="BN147" s="41"/>
      <c r="BO147" s="41"/>
      <c r="BP147" s="41"/>
      <c r="BQ147" s="41"/>
      <c r="BR147" s="41"/>
      <c r="BS147" s="41">
        <f t="shared" si="12"/>
        <v>0</v>
      </c>
      <c r="BT147" s="41"/>
      <c r="BU147" s="41"/>
      <c r="BV147" s="41"/>
      <c r="BW147" s="41"/>
      <c r="BX147" s="41">
        <f t="shared" si="13"/>
        <v>0</v>
      </c>
      <c r="BY147" s="41"/>
      <c r="BZ147" s="41"/>
      <c r="CA147" s="41"/>
      <c r="CB147" s="41"/>
      <c r="CC147" s="41">
        <f t="shared" si="14"/>
        <v>0</v>
      </c>
      <c r="CD147" s="41"/>
      <c r="CE147" s="41"/>
      <c r="CF147" s="41"/>
      <c r="CG147" s="41"/>
      <c r="CH147" s="41">
        <f t="shared" si="63"/>
        <v>0</v>
      </c>
      <c r="CI147" s="41"/>
      <c r="CJ147" s="41"/>
      <c r="CK147" s="41"/>
      <c r="CL147" s="41"/>
      <c r="CM147" s="41">
        <f t="shared" si="16"/>
        <v>0</v>
      </c>
      <c r="CN147" s="41"/>
      <c r="CO147" s="41"/>
      <c r="CP147" s="41"/>
      <c r="CQ147" s="41"/>
      <c r="CR147" s="41">
        <f t="shared" si="20"/>
        <v>0</v>
      </c>
      <c r="CS147" s="41"/>
      <c r="CT147" s="41"/>
      <c r="CU147" s="41"/>
      <c r="CV147" s="41"/>
      <c r="CW147" s="41">
        <f t="shared" si="21"/>
        <v>0</v>
      </c>
      <c r="CX147" s="41"/>
      <c r="CY147" s="41"/>
      <c r="CZ147" s="41"/>
      <c r="DA147" s="41"/>
      <c r="DB147" s="41">
        <f t="shared" si="17"/>
        <v>0</v>
      </c>
      <c r="DC147" s="41"/>
      <c r="DD147" s="41"/>
      <c r="DE147" s="41"/>
      <c r="DF147" s="41"/>
      <c r="DG147" s="41">
        <f t="shared" si="18"/>
        <v>0</v>
      </c>
      <c r="DH147" s="41"/>
      <c r="DI147" s="41"/>
      <c r="DJ147" s="41"/>
      <c r="DK147" s="41"/>
      <c r="DL147" s="41">
        <f t="shared" si="19"/>
        <v>0</v>
      </c>
      <c r="DM147" s="41"/>
      <c r="DN147" s="41"/>
      <c r="DO147" s="41"/>
      <c r="DP147" s="41"/>
      <c r="DQ147" s="17"/>
    </row>
    <row r="148" spans="1:121" ht="345" x14ac:dyDescent="0.25">
      <c r="A148" s="110" t="s">
        <v>166</v>
      </c>
      <c r="B148" s="99">
        <v>2601</v>
      </c>
      <c r="C148" s="85" t="s">
        <v>241</v>
      </c>
      <c r="D148" s="80" t="s">
        <v>320</v>
      </c>
      <c r="E148" s="85" t="s">
        <v>208</v>
      </c>
      <c r="F148" s="17"/>
      <c r="G148" s="17"/>
      <c r="H148" s="17"/>
      <c r="I148" s="17"/>
      <c r="J148" s="17"/>
      <c r="K148" s="17"/>
      <c r="L148" s="17"/>
      <c r="M148" s="17"/>
      <c r="N148" s="17"/>
      <c r="O148" s="17"/>
      <c r="P148" s="17"/>
      <c r="Q148" s="17"/>
      <c r="R148" s="17"/>
      <c r="S148" s="17"/>
      <c r="T148" s="17"/>
      <c r="U148" s="17"/>
      <c r="V148" s="17"/>
      <c r="W148" s="67" t="s">
        <v>322</v>
      </c>
      <c r="X148" s="67" t="s">
        <v>324</v>
      </c>
      <c r="Y148" s="67" t="s">
        <v>323</v>
      </c>
      <c r="Z148" s="90" t="s">
        <v>325</v>
      </c>
      <c r="AA148" s="90"/>
      <c r="AB148" s="87" t="s">
        <v>326</v>
      </c>
      <c r="AC148" s="15">
        <v>1</v>
      </c>
      <c r="AD148" s="51" t="s">
        <v>168</v>
      </c>
      <c r="AE148" s="41">
        <f t="shared" si="31"/>
        <v>40102.6</v>
      </c>
      <c r="AF148" s="41">
        <f t="shared" si="32"/>
        <v>32097.8</v>
      </c>
      <c r="AG148" s="41"/>
      <c r="AH148" s="41"/>
      <c r="AI148" s="41">
        <v>630</v>
      </c>
      <c r="AJ148" s="41">
        <v>630</v>
      </c>
      <c r="AK148" s="41"/>
      <c r="AL148" s="41"/>
      <c r="AM148" s="41">
        <v>39472.6</v>
      </c>
      <c r="AN148" s="41">
        <v>31467.8</v>
      </c>
      <c r="AO148" s="41">
        <f t="shared" si="5"/>
        <v>77807.399999999994</v>
      </c>
      <c r="AP148" s="41"/>
      <c r="AQ148" s="41"/>
      <c r="AR148" s="41"/>
      <c r="AS148" s="41">
        <v>77807.399999999994</v>
      </c>
      <c r="AT148" s="41">
        <f t="shared" si="6"/>
        <v>84669</v>
      </c>
      <c r="AU148" s="41"/>
      <c r="AV148" s="41"/>
      <c r="AW148" s="41"/>
      <c r="AX148" s="41">
        <v>84669</v>
      </c>
      <c r="AY148" s="41">
        <f t="shared" si="7"/>
        <v>80889.600000000006</v>
      </c>
      <c r="AZ148" s="41"/>
      <c r="BA148" s="41"/>
      <c r="BB148" s="41"/>
      <c r="BC148" s="41">
        <v>80889.600000000006</v>
      </c>
      <c r="BD148" s="41">
        <f t="shared" si="62"/>
        <v>80889.600000000006</v>
      </c>
      <c r="BE148" s="41"/>
      <c r="BF148" s="41"/>
      <c r="BG148" s="41"/>
      <c r="BH148" s="41">
        <v>80889.600000000006</v>
      </c>
      <c r="BI148" s="41">
        <f t="shared" si="9"/>
        <v>38209.199999999997</v>
      </c>
      <c r="BJ148" s="41">
        <f t="shared" si="10"/>
        <v>30279.4</v>
      </c>
      <c r="BK148" s="41"/>
      <c r="BL148" s="41"/>
      <c r="BM148" s="41">
        <v>30</v>
      </c>
      <c r="BN148" s="41">
        <v>30</v>
      </c>
      <c r="BO148" s="41"/>
      <c r="BP148" s="41"/>
      <c r="BQ148" s="41">
        <v>38179.199999999997</v>
      </c>
      <c r="BR148" s="41">
        <v>30249.4</v>
      </c>
      <c r="BS148" s="41">
        <f t="shared" si="12"/>
        <v>77218.899999999994</v>
      </c>
      <c r="BT148" s="41"/>
      <c r="BU148" s="41"/>
      <c r="BV148" s="41"/>
      <c r="BW148" s="41">
        <v>77218.899999999994</v>
      </c>
      <c r="BX148" s="41">
        <f t="shared" si="13"/>
        <v>84149</v>
      </c>
      <c r="BY148" s="41"/>
      <c r="BZ148" s="41"/>
      <c r="CA148" s="41"/>
      <c r="CB148" s="41">
        <v>84149</v>
      </c>
      <c r="CC148" s="41">
        <f t="shared" si="14"/>
        <v>80369.600000000006</v>
      </c>
      <c r="CD148" s="41"/>
      <c r="CE148" s="41"/>
      <c r="CF148" s="41"/>
      <c r="CG148" s="41">
        <v>80369.600000000006</v>
      </c>
      <c r="CH148" s="41">
        <f t="shared" si="63"/>
        <v>80369.600000000006</v>
      </c>
      <c r="CI148" s="41"/>
      <c r="CJ148" s="41"/>
      <c r="CK148" s="41"/>
      <c r="CL148" s="41">
        <v>80369.600000000006</v>
      </c>
      <c r="CM148" s="41">
        <f t="shared" si="16"/>
        <v>40102.6</v>
      </c>
      <c r="CN148" s="41"/>
      <c r="CO148" s="41">
        <v>630</v>
      </c>
      <c r="CP148" s="41"/>
      <c r="CQ148" s="41">
        <v>39472.6</v>
      </c>
      <c r="CR148" s="41">
        <f t="shared" si="20"/>
        <v>76705.100000000006</v>
      </c>
      <c r="CS148" s="41"/>
      <c r="CT148" s="41"/>
      <c r="CU148" s="41"/>
      <c r="CV148" s="41">
        <v>76705.100000000006</v>
      </c>
      <c r="CW148" s="41">
        <f t="shared" si="21"/>
        <v>84669</v>
      </c>
      <c r="CX148" s="41"/>
      <c r="CY148" s="41"/>
      <c r="CZ148" s="41"/>
      <c r="DA148" s="41">
        <v>84669</v>
      </c>
      <c r="DB148" s="41">
        <f t="shared" si="17"/>
        <v>38209.199999999997</v>
      </c>
      <c r="DC148" s="41"/>
      <c r="DD148" s="41">
        <v>30</v>
      </c>
      <c r="DE148" s="41"/>
      <c r="DF148" s="41">
        <v>38179.199999999997</v>
      </c>
      <c r="DG148" s="41">
        <f t="shared" si="18"/>
        <v>75966</v>
      </c>
      <c r="DH148" s="41"/>
      <c r="DI148" s="41"/>
      <c r="DJ148" s="41"/>
      <c r="DK148" s="41">
        <v>75966</v>
      </c>
      <c r="DL148" s="41">
        <f t="shared" si="19"/>
        <v>84149</v>
      </c>
      <c r="DM148" s="41"/>
      <c r="DN148" s="41"/>
      <c r="DO148" s="41"/>
      <c r="DP148" s="41">
        <v>84149</v>
      </c>
      <c r="DQ148" s="125" t="s">
        <v>401</v>
      </c>
    </row>
    <row r="149" spans="1:121" ht="345" x14ac:dyDescent="0.25">
      <c r="A149" s="97" t="s">
        <v>167</v>
      </c>
      <c r="B149" s="99">
        <v>2602</v>
      </c>
      <c r="C149" s="85" t="s">
        <v>241</v>
      </c>
      <c r="D149" s="80" t="s">
        <v>321</v>
      </c>
      <c r="E149" s="85" t="s">
        <v>208</v>
      </c>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5">
        <v>1</v>
      </c>
      <c r="AD149" s="51" t="s">
        <v>195</v>
      </c>
      <c r="AE149" s="41">
        <f t="shared" si="31"/>
        <v>63900.7</v>
      </c>
      <c r="AF149" s="41">
        <f t="shared" si="32"/>
        <v>63804.2</v>
      </c>
      <c r="AG149" s="41"/>
      <c r="AH149" s="41"/>
      <c r="AI149" s="41"/>
      <c r="AJ149" s="41"/>
      <c r="AK149" s="41"/>
      <c r="AL149" s="41"/>
      <c r="AM149" s="41">
        <v>63900.7</v>
      </c>
      <c r="AN149" s="41">
        <v>63804.2</v>
      </c>
      <c r="AO149" s="41">
        <f t="shared" si="5"/>
        <v>33977.699999999997</v>
      </c>
      <c r="AP149" s="41"/>
      <c r="AQ149" s="41"/>
      <c r="AR149" s="41"/>
      <c r="AS149" s="41">
        <v>33977.699999999997</v>
      </c>
      <c r="AT149" s="41">
        <f t="shared" si="6"/>
        <v>35337</v>
      </c>
      <c r="AU149" s="41"/>
      <c r="AV149" s="41"/>
      <c r="AW149" s="41"/>
      <c r="AX149" s="41">
        <v>35337</v>
      </c>
      <c r="AY149" s="41">
        <f t="shared" si="7"/>
        <v>36751.1</v>
      </c>
      <c r="AZ149" s="41"/>
      <c r="BA149" s="41"/>
      <c r="BB149" s="41"/>
      <c r="BC149" s="41">
        <v>36751.1</v>
      </c>
      <c r="BD149" s="41">
        <f t="shared" si="62"/>
        <v>36751.1</v>
      </c>
      <c r="BE149" s="41"/>
      <c r="BF149" s="41"/>
      <c r="BG149" s="41"/>
      <c r="BH149" s="41">
        <v>36751.1</v>
      </c>
      <c r="BI149" s="41">
        <f t="shared" si="9"/>
        <v>63900.7</v>
      </c>
      <c r="BJ149" s="41">
        <f t="shared" si="10"/>
        <v>63804.2</v>
      </c>
      <c r="BK149" s="41"/>
      <c r="BL149" s="41"/>
      <c r="BM149" s="41"/>
      <c r="BN149" s="41"/>
      <c r="BO149" s="41"/>
      <c r="BP149" s="41"/>
      <c r="BQ149" s="41">
        <v>63900.7</v>
      </c>
      <c r="BR149" s="41">
        <v>63804.2</v>
      </c>
      <c r="BS149" s="41">
        <f t="shared" si="12"/>
        <v>33977.699999999997</v>
      </c>
      <c r="BT149" s="41"/>
      <c r="BU149" s="41"/>
      <c r="BV149" s="41"/>
      <c r="BW149" s="41">
        <v>33977.699999999997</v>
      </c>
      <c r="BX149" s="41">
        <f t="shared" si="13"/>
        <v>35337</v>
      </c>
      <c r="BY149" s="41"/>
      <c r="BZ149" s="41"/>
      <c r="CA149" s="41"/>
      <c r="CB149" s="41">
        <v>35337</v>
      </c>
      <c r="CC149" s="41">
        <f t="shared" si="14"/>
        <v>36751.1</v>
      </c>
      <c r="CD149" s="41"/>
      <c r="CE149" s="41"/>
      <c r="CF149" s="41"/>
      <c r="CG149" s="41">
        <v>36751.1</v>
      </c>
      <c r="CH149" s="41">
        <f t="shared" si="63"/>
        <v>36751.1</v>
      </c>
      <c r="CI149" s="41"/>
      <c r="CJ149" s="41"/>
      <c r="CK149" s="41"/>
      <c r="CL149" s="41">
        <v>36751.1</v>
      </c>
      <c r="CM149" s="41">
        <f t="shared" si="16"/>
        <v>63900.7</v>
      </c>
      <c r="CN149" s="41"/>
      <c r="CO149" s="41"/>
      <c r="CP149" s="41"/>
      <c r="CQ149" s="41">
        <v>63900.7</v>
      </c>
      <c r="CR149" s="41">
        <f t="shared" si="20"/>
        <v>33977.699999999997</v>
      </c>
      <c r="CS149" s="41"/>
      <c r="CT149" s="41"/>
      <c r="CU149" s="41"/>
      <c r="CV149" s="41">
        <v>33977.699999999997</v>
      </c>
      <c r="CW149" s="41">
        <f t="shared" si="21"/>
        <v>35337</v>
      </c>
      <c r="CX149" s="41"/>
      <c r="CY149" s="41"/>
      <c r="CZ149" s="41"/>
      <c r="DA149" s="41">
        <v>35337</v>
      </c>
      <c r="DB149" s="41">
        <f t="shared" si="17"/>
        <v>63900.7</v>
      </c>
      <c r="DC149" s="41"/>
      <c r="DD149" s="41"/>
      <c r="DE149" s="41"/>
      <c r="DF149" s="41">
        <v>63900.7</v>
      </c>
      <c r="DG149" s="41">
        <f t="shared" si="18"/>
        <v>33977.699999999997</v>
      </c>
      <c r="DH149" s="41"/>
      <c r="DI149" s="41"/>
      <c r="DJ149" s="41"/>
      <c r="DK149" s="41">
        <v>33977.699999999997</v>
      </c>
      <c r="DL149" s="41">
        <f t="shared" si="19"/>
        <v>35337</v>
      </c>
      <c r="DM149" s="41"/>
      <c r="DN149" s="41"/>
      <c r="DO149" s="41"/>
      <c r="DP149" s="41">
        <v>35337</v>
      </c>
      <c r="DQ149" s="125" t="s">
        <v>401</v>
      </c>
    </row>
    <row r="150" spans="1:121" ht="156" x14ac:dyDescent="0.25">
      <c r="A150" s="97" t="s">
        <v>211</v>
      </c>
      <c r="B150" s="99">
        <v>2603</v>
      </c>
      <c r="C150" s="85" t="s">
        <v>241</v>
      </c>
      <c r="D150" s="80" t="s">
        <v>327</v>
      </c>
      <c r="E150" s="85" t="s">
        <v>208</v>
      </c>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5">
        <v>13</v>
      </c>
      <c r="AD150" s="51" t="s">
        <v>205</v>
      </c>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v>200</v>
      </c>
      <c r="DB150" s="41"/>
      <c r="DC150" s="41"/>
      <c r="DD150" s="41"/>
      <c r="DE150" s="41"/>
      <c r="DF150" s="41"/>
      <c r="DG150" s="41"/>
      <c r="DH150" s="41"/>
      <c r="DI150" s="41"/>
      <c r="DJ150" s="41"/>
      <c r="DK150" s="41"/>
      <c r="DL150" s="41"/>
      <c r="DM150" s="41"/>
      <c r="DN150" s="41"/>
      <c r="DO150" s="41"/>
      <c r="DP150" s="41">
        <v>200</v>
      </c>
      <c r="DQ150" s="97" t="s">
        <v>413</v>
      </c>
    </row>
    <row r="151" spans="1:121" ht="156" x14ac:dyDescent="0.25">
      <c r="A151" s="97" t="s">
        <v>202</v>
      </c>
      <c r="B151" s="99">
        <v>2604</v>
      </c>
      <c r="C151" s="85" t="s">
        <v>241</v>
      </c>
      <c r="D151" s="80" t="s">
        <v>327</v>
      </c>
      <c r="E151" s="85" t="s">
        <v>208</v>
      </c>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6" t="s">
        <v>36</v>
      </c>
      <c r="AD151" s="51" t="s">
        <v>205</v>
      </c>
      <c r="AE151" s="41">
        <f t="shared" si="31"/>
        <v>0</v>
      </c>
      <c r="AF151" s="41">
        <f t="shared" si="32"/>
        <v>0</v>
      </c>
      <c r="AG151" s="41"/>
      <c r="AH151" s="41"/>
      <c r="AI151" s="41"/>
      <c r="AJ151" s="41"/>
      <c r="AK151" s="41"/>
      <c r="AL151" s="41"/>
      <c r="AM151" s="41"/>
      <c r="AN151" s="41"/>
      <c r="AO151" s="41">
        <f t="shared" si="5"/>
        <v>200</v>
      </c>
      <c r="AP151" s="41"/>
      <c r="AQ151" s="41"/>
      <c r="AR151" s="41"/>
      <c r="AS151" s="41">
        <v>200</v>
      </c>
      <c r="AT151" s="41">
        <f t="shared" si="6"/>
        <v>4800</v>
      </c>
      <c r="AU151" s="41"/>
      <c r="AV151" s="41"/>
      <c r="AW151" s="41"/>
      <c r="AX151" s="41">
        <v>4800</v>
      </c>
      <c r="AY151" s="41">
        <f t="shared" si="7"/>
        <v>9600</v>
      </c>
      <c r="AZ151" s="41"/>
      <c r="BA151" s="41"/>
      <c r="BB151" s="41"/>
      <c r="BC151" s="41">
        <v>9600</v>
      </c>
      <c r="BD151" s="41">
        <f t="shared" ref="BD151:BD152" si="66">BE151+BF151+BG151+BH151</f>
        <v>9600</v>
      </c>
      <c r="BE151" s="41"/>
      <c r="BF151" s="41"/>
      <c r="BG151" s="41"/>
      <c r="BH151" s="41">
        <v>9600</v>
      </c>
      <c r="BI151" s="41">
        <f t="shared" si="9"/>
        <v>0</v>
      </c>
      <c r="BJ151" s="41">
        <f t="shared" si="10"/>
        <v>0</v>
      </c>
      <c r="BK151" s="41"/>
      <c r="BL151" s="41"/>
      <c r="BM151" s="41"/>
      <c r="BN151" s="41"/>
      <c r="BO151" s="41"/>
      <c r="BP151" s="41"/>
      <c r="BQ151" s="41"/>
      <c r="BR151" s="41"/>
      <c r="BS151" s="41">
        <f t="shared" si="12"/>
        <v>200</v>
      </c>
      <c r="BT151" s="41"/>
      <c r="BU151" s="41"/>
      <c r="BV151" s="41"/>
      <c r="BW151" s="41">
        <v>200</v>
      </c>
      <c r="BX151" s="41">
        <f t="shared" si="13"/>
        <v>4800</v>
      </c>
      <c r="BY151" s="41"/>
      <c r="BZ151" s="41"/>
      <c r="CA151" s="41"/>
      <c r="CB151" s="41">
        <v>4800</v>
      </c>
      <c r="CC151" s="41">
        <f t="shared" si="14"/>
        <v>9600</v>
      </c>
      <c r="CD151" s="41"/>
      <c r="CE151" s="41"/>
      <c r="CF151" s="41"/>
      <c r="CG151" s="41">
        <v>9600</v>
      </c>
      <c r="CH151" s="41">
        <f t="shared" ref="CH151:CH152" si="67">CI151+CJ151+CK151+CL151</f>
        <v>9600</v>
      </c>
      <c r="CI151" s="41"/>
      <c r="CJ151" s="41"/>
      <c r="CK151" s="41"/>
      <c r="CL151" s="41">
        <v>9600</v>
      </c>
      <c r="CM151" s="41">
        <f t="shared" si="16"/>
        <v>0</v>
      </c>
      <c r="CN151" s="41"/>
      <c r="CO151" s="41"/>
      <c r="CP151" s="41"/>
      <c r="CQ151" s="41"/>
      <c r="CR151" s="41">
        <f t="shared" si="20"/>
        <v>0</v>
      </c>
      <c r="CS151" s="41"/>
      <c r="CT151" s="41"/>
      <c r="CU151" s="41"/>
      <c r="CV151" s="41"/>
      <c r="CW151" s="41">
        <f t="shared" si="21"/>
        <v>0</v>
      </c>
      <c r="CX151" s="41"/>
      <c r="CY151" s="41"/>
      <c r="CZ151" s="41"/>
      <c r="DA151" s="41"/>
      <c r="DB151" s="41">
        <f t="shared" si="17"/>
        <v>0</v>
      </c>
      <c r="DC151" s="41"/>
      <c r="DD151" s="41"/>
      <c r="DE151" s="41"/>
      <c r="DF151" s="41"/>
      <c r="DG151" s="41">
        <f t="shared" si="18"/>
        <v>0</v>
      </c>
      <c r="DH151" s="41"/>
      <c r="DI151" s="41"/>
      <c r="DJ151" s="41"/>
      <c r="DK151" s="41"/>
      <c r="DL151" s="41">
        <f t="shared" si="19"/>
        <v>0</v>
      </c>
      <c r="DM151" s="41"/>
      <c r="DN151" s="41"/>
      <c r="DO151" s="41"/>
      <c r="DP151" s="41"/>
      <c r="DQ151" s="97" t="s">
        <v>414</v>
      </c>
    </row>
    <row r="152" spans="1:121" ht="198.75" customHeight="1" x14ac:dyDescent="0.25">
      <c r="A152" s="118" t="s">
        <v>169</v>
      </c>
      <c r="B152" s="99">
        <v>2608</v>
      </c>
      <c r="C152" s="77" t="s">
        <v>241</v>
      </c>
      <c r="D152" s="77" t="s">
        <v>328</v>
      </c>
      <c r="E152" s="77" t="s">
        <v>216</v>
      </c>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5">
        <v>1</v>
      </c>
      <c r="AD152" s="51" t="s">
        <v>170</v>
      </c>
      <c r="AE152" s="41">
        <f t="shared" si="31"/>
        <v>71149.8</v>
      </c>
      <c r="AF152" s="41">
        <f t="shared" si="32"/>
        <v>71069.600000000006</v>
      </c>
      <c r="AG152" s="41">
        <v>107.2</v>
      </c>
      <c r="AH152" s="41">
        <v>107.2</v>
      </c>
      <c r="AI152" s="41">
        <v>994.6</v>
      </c>
      <c r="AJ152" s="41">
        <v>994.6</v>
      </c>
      <c r="AK152" s="41"/>
      <c r="AL152" s="41"/>
      <c r="AM152" s="41">
        <v>70048</v>
      </c>
      <c r="AN152" s="41">
        <v>69967.8</v>
      </c>
      <c r="AO152" s="41">
        <f t="shared" si="5"/>
        <v>69132.100000000006</v>
      </c>
      <c r="AP152" s="41"/>
      <c r="AQ152" s="41"/>
      <c r="AR152" s="41"/>
      <c r="AS152" s="41">
        <v>69132.100000000006</v>
      </c>
      <c r="AT152" s="41">
        <f t="shared" si="6"/>
        <v>70500</v>
      </c>
      <c r="AU152" s="41"/>
      <c r="AV152" s="41"/>
      <c r="AW152" s="41"/>
      <c r="AX152" s="41">
        <v>70500</v>
      </c>
      <c r="AY152" s="41">
        <f t="shared" si="7"/>
        <v>72347.199999999997</v>
      </c>
      <c r="AZ152" s="41"/>
      <c r="BA152" s="41"/>
      <c r="BB152" s="41"/>
      <c r="BC152" s="41">
        <v>72347.199999999997</v>
      </c>
      <c r="BD152" s="41">
        <f t="shared" si="66"/>
        <v>72347.199999999997</v>
      </c>
      <c r="BE152" s="41"/>
      <c r="BF152" s="41"/>
      <c r="BG152" s="41"/>
      <c r="BH152" s="41">
        <v>72347.199999999997</v>
      </c>
      <c r="BI152" s="41">
        <f t="shared" si="9"/>
        <v>68853.5</v>
      </c>
      <c r="BJ152" s="41">
        <f t="shared" si="10"/>
        <v>68781.700000000012</v>
      </c>
      <c r="BK152" s="41"/>
      <c r="BL152" s="41"/>
      <c r="BM152" s="41">
        <v>994.6</v>
      </c>
      <c r="BN152" s="41">
        <v>994.6</v>
      </c>
      <c r="BO152" s="41"/>
      <c r="BP152" s="41"/>
      <c r="BQ152" s="41">
        <v>67858.899999999994</v>
      </c>
      <c r="BR152" s="41">
        <v>67787.100000000006</v>
      </c>
      <c r="BS152" s="41">
        <f t="shared" si="12"/>
        <v>67594.3</v>
      </c>
      <c r="BT152" s="41"/>
      <c r="BU152" s="41"/>
      <c r="BV152" s="41"/>
      <c r="BW152" s="41">
        <v>67594.3</v>
      </c>
      <c r="BX152" s="41">
        <f t="shared" si="13"/>
        <v>69795</v>
      </c>
      <c r="BY152" s="41"/>
      <c r="BZ152" s="41"/>
      <c r="CA152" s="41"/>
      <c r="CB152" s="41">
        <v>69795</v>
      </c>
      <c r="CC152" s="41">
        <f t="shared" si="14"/>
        <v>72042.2</v>
      </c>
      <c r="CD152" s="41"/>
      <c r="CE152" s="41"/>
      <c r="CF152" s="41"/>
      <c r="CG152" s="41">
        <v>72042.2</v>
      </c>
      <c r="CH152" s="41">
        <f t="shared" si="67"/>
        <v>72042.2</v>
      </c>
      <c r="CI152" s="41"/>
      <c r="CJ152" s="41"/>
      <c r="CK152" s="41"/>
      <c r="CL152" s="41">
        <v>72042.2</v>
      </c>
      <c r="CM152" s="41">
        <f t="shared" si="16"/>
        <v>71149.8</v>
      </c>
      <c r="CN152" s="41">
        <v>107.2</v>
      </c>
      <c r="CO152" s="41">
        <v>994.6</v>
      </c>
      <c r="CP152" s="41"/>
      <c r="CQ152" s="41">
        <v>70048</v>
      </c>
      <c r="CR152" s="41">
        <f t="shared" si="20"/>
        <v>69932.3</v>
      </c>
      <c r="CS152" s="41"/>
      <c r="CT152" s="41"/>
      <c r="CU152" s="41"/>
      <c r="CV152" s="41">
        <v>69932.3</v>
      </c>
      <c r="CW152" s="41">
        <f t="shared" si="21"/>
        <v>70470</v>
      </c>
      <c r="CX152" s="41"/>
      <c r="CY152" s="41"/>
      <c r="CZ152" s="41"/>
      <c r="DA152" s="41">
        <v>70470</v>
      </c>
      <c r="DB152" s="41">
        <f t="shared" si="17"/>
        <v>68853.5</v>
      </c>
      <c r="DC152" s="41"/>
      <c r="DD152" s="41">
        <v>994.6</v>
      </c>
      <c r="DE152" s="41"/>
      <c r="DF152" s="41">
        <v>67858.899999999994</v>
      </c>
      <c r="DG152" s="41">
        <f t="shared" si="18"/>
        <v>68187.600000000006</v>
      </c>
      <c r="DH152" s="41"/>
      <c r="DI152" s="41"/>
      <c r="DJ152" s="41"/>
      <c r="DK152" s="41">
        <v>68187.600000000006</v>
      </c>
      <c r="DL152" s="41">
        <f t="shared" si="19"/>
        <v>69765</v>
      </c>
      <c r="DM152" s="41"/>
      <c r="DN152" s="41"/>
      <c r="DO152" s="41"/>
      <c r="DP152" s="41">
        <v>69765</v>
      </c>
      <c r="DQ152" s="125" t="s">
        <v>402</v>
      </c>
    </row>
    <row r="153" spans="1:121" ht="95.25" customHeight="1" x14ac:dyDescent="0.25">
      <c r="A153" s="118" t="s">
        <v>212</v>
      </c>
      <c r="B153" s="99">
        <v>2612</v>
      </c>
      <c r="C153" s="67" t="s">
        <v>330</v>
      </c>
      <c r="D153" s="67" t="s">
        <v>331</v>
      </c>
      <c r="E153" s="67" t="s">
        <v>332</v>
      </c>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5">
        <v>19</v>
      </c>
      <c r="AD153" s="51" t="s">
        <v>213</v>
      </c>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f t="shared" si="20"/>
        <v>24</v>
      </c>
      <c r="CS153" s="41"/>
      <c r="CT153" s="41"/>
      <c r="CU153" s="41"/>
      <c r="CV153" s="41">
        <v>24</v>
      </c>
      <c r="CW153" s="41">
        <f t="shared" si="21"/>
        <v>0</v>
      </c>
      <c r="CX153" s="41"/>
      <c r="CY153" s="41"/>
      <c r="CZ153" s="41"/>
      <c r="DA153" s="41"/>
      <c r="DB153" s="41"/>
      <c r="DC153" s="41"/>
      <c r="DD153" s="41"/>
      <c r="DE153" s="41"/>
      <c r="DF153" s="41"/>
      <c r="DG153" s="41"/>
      <c r="DH153" s="41"/>
      <c r="DI153" s="41"/>
      <c r="DJ153" s="41"/>
      <c r="DK153" s="41"/>
      <c r="DL153" s="41"/>
      <c r="DM153" s="41"/>
      <c r="DN153" s="41"/>
      <c r="DO153" s="41"/>
      <c r="DP153" s="41"/>
      <c r="DQ153" s="17"/>
    </row>
    <row r="154" spans="1:121" ht="303.60000000000002" x14ac:dyDescent="0.25">
      <c r="A154" s="97" t="s">
        <v>171</v>
      </c>
      <c r="B154" s="99">
        <v>2617</v>
      </c>
      <c r="C154" s="94" t="s">
        <v>241</v>
      </c>
      <c r="D154" s="94" t="s">
        <v>329</v>
      </c>
      <c r="E154" s="94" t="s">
        <v>216</v>
      </c>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5">
        <v>1</v>
      </c>
      <c r="AD154" s="15" t="s">
        <v>172</v>
      </c>
      <c r="AE154" s="41">
        <f t="shared" si="31"/>
        <v>1000</v>
      </c>
      <c r="AF154" s="41">
        <f t="shared" si="32"/>
        <v>999.6</v>
      </c>
      <c r="AG154" s="41"/>
      <c r="AH154" s="41"/>
      <c r="AI154" s="41"/>
      <c r="AJ154" s="41"/>
      <c r="AK154" s="41"/>
      <c r="AL154" s="41"/>
      <c r="AM154" s="41">
        <v>1000</v>
      </c>
      <c r="AN154" s="41">
        <v>999.6</v>
      </c>
      <c r="AO154" s="41">
        <f t="shared" si="5"/>
        <v>1000</v>
      </c>
      <c r="AP154" s="41"/>
      <c r="AQ154" s="41"/>
      <c r="AR154" s="41"/>
      <c r="AS154" s="41">
        <v>1000</v>
      </c>
      <c r="AT154" s="41">
        <f t="shared" si="6"/>
        <v>1000</v>
      </c>
      <c r="AU154" s="41"/>
      <c r="AV154" s="41"/>
      <c r="AW154" s="41"/>
      <c r="AX154" s="41">
        <v>1000</v>
      </c>
      <c r="AY154" s="41">
        <f t="shared" si="7"/>
        <v>1000</v>
      </c>
      <c r="AZ154" s="41"/>
      <c r="BA154" s="41"/>
      <c r="BB154" s="41"/>
      <c r="BC154" s="41">
        <v>1000</v>
      </c>
      <c r="BD154" s="41">
        <f t="shared" ref="BD154:BD166" si="68">BE154+BF154+BG154+BH154</f>
        <v>1000</v>
      </c>
      <c r="BE154" s="41"/>
      <c r="BF154" s="41"/>
      <c r="BG154" s="41"/>
      <c r="BH154" s="41">
        <v>1000</v>
      </c>
      <c r="BI154" s="41">
        <f t="shared" si="9"/>
        <v>1000</v>
      </c>
      <c r="BJ154" s="41">
        <f t="shared" si="10"/>
        <v>999.6</v>
      </c>
      <c r="BK154" s="41"/>
      <c r="BL154" s="41"/>
      <c r="BM154" s="41"/>
      <c r="BN154" s="41"/>
      <c r="BO154" s="41"/>
      <c r="BP154" s="41"/>
      <c r="BQ154" s="41">
        <v>1000</v>
      </c>
      <c r="BR154" s="41">
        <v>999.6</v>
      </c>
      <c r="BS154" s="41">
        <f t="shared" si="12"/>
        <v>1000</v>
      </c>
      <c r="BT154" s="41"/>
      <c r="BU154" s="41"/>
      <c r="BV154" s="41"/>
      <c r="BW154" s="41">
        <v>1000</v>
      </c>
      <c r="BX154" s="41">
        <f t="shared" si="13"/>
        <v>1000</v>
      </c>
      <c r="BY154" s="41"/>
      <c r="BZ154" s="41"/>
      <c r="CA154" s="41"/>
      <c r="CB154" s="41">
        <v>1000</v>
      </c>
      <c r="CC154" s="41">
        <f t="shared" si="14"/>
        <v>1000</v>
      </c>
      <c r="CD154" s="41"/>
      <c r="CE154" s="41"/>
      <c r="CF154" s="41"/>
      <c r="CG154" s="41">
        <v>1000</v>
      </c>
      <c r="CH154" s="41">
        <f t="shared" ref="CH154:CH166" si="69">CI154+CJ154+CK154+CL154</f>
        <v>1000</v>
      </c>
      <c r="CI154" s="41"/>
      <c r="CJ154" s="41"/>
      <c r="CK154" s="41"/>
      <c r="CL154" s="41">
        <v>1000</v>
      </c>
      <c r="CM154" s="41">
        <f t="shared" si="16"/>
        <v>1000</v>
      </c>
      <c r="CN154" s="41"/>
      <c r="CO154" s="41"/>
      <c r="CP154" s="41"/>
      <c r="CQ154" s="41">
        <v>1000</v>
      </c>
      <c r="CR154" s="41">
        <f t="shared" si="20"/>
        <v>1000</v>
      </c>
      <c r="CS154" s="41"/>
      <c r="CT154" s="41"/>
      <c r="CU154" s="41"/>
      <c r="CV154" s="41">
        <v>1000</v>
      </c>
      <c r="CW154" s="41">
        <f t="shared" si="21"/>
        <v>1000</v>
      </c>
      <c r="CX154" s="41"/>
      <c r="CY154" s="41"/>
      <c r="CZ154" s="41"/>
      <c r="DA154" s="41">
        <v>1000</v>
      </c>
      <c r="DB154" s="41">
        <f t="shared" si="17"/>
        <v>1000</v>
      </c>
      <c r="DC154" s="41"/>
      <c r="DD154" s="41"/>
      <c r="DE154" s="41"/>
      <c r="DF154" s="41">
        <v>1000</v>
      </c>
      <c r="DG154" s="41">
        <f t="shared" si="18"/>
        <v>1000</v>
      </c>
      <c r="DH154" s="41"/>
      <c r="DI154" s="41"/>
      <c r="DJ154" s="41"/>
      <c r="DK154" s="41">
        <v>1000</v>
      </c>
      <c r="DL154" s="41">
        <f t="shared" si="19"/>
        <v>1000</v>
      </c>
      <c r="DM154" s="41"/>
      <c r="DN154" s="41"/>
      <c r="DO154" s="41"/>
      <c r="DP154" s="41">
        <v>1000</v>
      </c>
      <c r="DQ154" s="125" t="s">
        <v>403</v>
      </c>
    </row>
    <row r="155" spans="1:121" ht="138" x14ac:dyDescent="0.25">
      <c r="A155" s="14" t="s">
        <v>9</v>
      </c>
      <c r="B155" s="15">
        <v>2700</v>
      </c>
      <c r="C155" s="16" t="s">
        <v>36</v>
      </c>
      <c r="D155" s="16" t="s">
        <v>36</v>
      </c>
      <c r="E155" s="16" t="s">
        <v>36</v>
      </c>
      <c r="F155" s="16" t="s">
        <v>36</v>
      </c>
      <c r="G155" s="16" t="s">
        <v>36</v>
      </c>
      <c r="H155" s="16" t="s">
        <v>36</v>
      </c>
      <c r="I155" s="16" t="s">
        <v>36</v>
      </c>
      <c r="J155" s="16" t="s">
        <v>36</v>
      </c>
      <c r="K155" s="16" t="s">
        <v>36</v>
      </c>
      <c r="L155" s="16" t="s">
        <v>36</v>
      </c>
      <c r="M155" s="16" t="s">
        <v>36</v>
      </c>
      <c r="N155" s="16" t="s">
        <v>36</v>
      </c>
      <c r="O155" s="16" t="s">
        <v>36</v>
      </c>
      <c r="P155" s="16" t="s">
        <v>36</v>
      </c>
      <c r="Q155" s="16" t="s">
        <v>36</v>
      </c>
      <c r="R155" s="16" t="s">
        <v>36</v>
      </c>
      <c r="S155" s="16" t="s">
        <v>36</v>
      </c>
      <c r="T155" s="16" t="s">
        <v>36</v>
      </c>
      <c r="U155" s="16" t="s">
        <v>36</v>
      </c>
      <c r="V155" s="16" t="s">
        <v>36</v>
      </c>
      <c r="W155" s="16" t="s">
        <v>36</v>
      </c>
      <c r="X155" s="16" t="s">
        <v>36</v>
      </c>
      <c r="Y155" s="16" t="s">
        <v>36</v>
      </c>
      <c r="Z155" s="16" t="s">
        <v>36</v>
      </c>
      <c r="AA155" s="16" t="s">
        <v>36</v>
      </c>
      <c r="AB155" s="16" t="s">
        <v>36</v>
      </c>
      <c r="AC155" s="16" t="s">
        <v>36</v>
      </c>
      <c r="AD155" s="46" t="s">
        <v>36</v>
      </c>
      <c r="AE155" s="41">
        <f t="shared" si="31"/>
        <v>24258.2</v>
      </c>
      <c r="AF155" s="41">
        <f t="shared" si="32"/>
        <v>13610.3</v>
      </c>
      <c r="AG155" s="41">
        <f>AG156+AG163</f>
        <v>0</v>
      </c>
      <c r="AH155" s="41">
        <f t="shared" ref="AH155:AN155" si="70">AH156+AH163</f>
        <v>0</v>
      </c>
      <c r="AI155" s="41">
        <f t="shared" si="70"/>
        <v>20392.900000000001</v>
      </c>
      <c r="AJ155" s="41">
        <f t="shared" si="70"/>
        <v>10681.5</v>
      </c>
      <c r="AK155" s="41">
        <f t="shared" si="70"/>
        <v>0</v>
      </c>
      <c r="AL155" s="41">
        <f t="shared" si="70"/>
        <v>0</v>
      </c>
      <c r="AM155" s="41">
        <f t="shared" si="70"/>
        <v>3865.3</v>
      </c>
      <c r="AN155" s="41">
        <f t="shared" si="70"/>
        <v>2928.8</v>
      </c>
      <c r="AO155" s="41">
        <f t="shared" si="5"/>
        <v>1500</v>
      </c>
      <c r="AP155" s="41">
        <f t="shared" ref="AP155" si="71">AP156+AP163</f>
        <v>0</v>
      </c>
      <c r="AQ155" s="41">
        <f t="shared" ref="AQ155" si="72">AQ156+AQ163</f>
        <v>0</v>
      </c>
      <c r="AR155" s="41">
        <f t="shared" ref="AR155" si="73">AR156+AR163</f>
        <v>0</v>
      </c>
      <c r="AS155" s="41">
        <f t="shared" ref="AS155" si="74">AS156+AS163</f>
        <v>1500</v>
      </c>
      <c r="AT155" s="41">
        <f t="shared" si="6"/>
        <v>1500</v>
      </c>
      <c r="AU155" s="41">
        <f t="shared" ref="AU155" si="75">AU156+AU163</f>
        <v>0</v>
      </c>
      <c r="AV155" s="41">
        <f t="shared" ref="AV155" si="76">AV156+AV163</f>
        <v>0</v>
      </c>
      <c r="AW155" s="41">
        <f t="shared" ref="AW155" si="77">AW156+AW163</f>
        <v>0</v>
      </c>
      <c r="AX155" s="41">
        <f t="shared" ref="AX155" si="78">AX156+AX163</f>
        <v>1500</v>
      </c>
      <c r="AY155" s="41">
        <f t="shared" si="7"/>
        <v>1500</v>
      </c>
      <c r="AZ155" s="41">
        <f t="shared" ref="AZ155" si="79">AZ156+AZ163</f>
        <v>0</v>
      </c>
      <c r="BA155" s="41">
        <f t="shared" ref="BA155" si="80">BA156+BA163</f>
        <v>0</v>
      </c>
      <c r="BB155" s="41">
        <f t="shared" ref="BB155" si="81">BB156+BB163</f>
        <v>0</v>
      </c>
      <c r="BC155" s="41">
        <f t="shared" ref="BC155" si="82">BC156+BC163</f>
        <v>1500</v>
      </c>
      <c r="BD155" s="41">
        <f t="shared" si="68"/>
        <v>1500</v>
      </c>
      <c r="BE155" s="41">
        <f t="shared" ref="BE155" si="83">BE156+BE163</f>
        <v>0</v>
      </c>
      <c r="BF155" s="41">
        <f t="shared" ref="BF155" si="84">BF156+BF163</f>
        <v>0</v>
      </c>
      <c r="BG155" s="41">
        <f t="shared" ref="BG155" si="85">BG156+BG163</f>
        <v>0</v>
      </c>
      <c r="BH155" s="41">
        <f t="shared" ref="BH155" si="86">BH156+BH163</f>
        <v>1500</v>
      </c>
      <c r="BI155" s="41">
        <f t="shared" si="9"/>
        <v>21329.4</v>
      </c>
      <c r="BJ155" s="41">
        <f t="shared" si="10"/>
        <v>10681.5</v>
      </c>
      <c r="BK155" s="41">
        <f t="shared" ref="BK155" si="87">BK156+BK163</f>
        <v>0</v>
      </c>
      <c r="BL155" s="41">
        <f t="shared" ref="BL155" si="88">BL156+BL163</f>
        <v>0</v>
      </c>
      <c r="BM155" s="41">
        <f t="shared" ref="BM155" si="89">BM156+BM163</f>
        <v>20392.900000000001</v>
      </c>
      <c r="BN155" s="41">
        <f t="shared" ref="BN155" si="90">BN156+BN163</f>
        <v>10681.5</v>
      </c>
      <c r="BO155" s="41">
        <f t="shared" ref="BO155" si="91">BO156+BO163</f>
        <v>0</v>
      </c>
      <c r="BP155" s="41">
        <f t="shared" ref="BP155" si="92">BP156+BP163</f>
        <v>0</v>
      </c>
      <c r="BQ155" s="41">
        <f t="shared" ref="BQ155" si="93">BQ156+BQ163</f>
        <v>936.5</v>
      </c>
      <c r="BR155" s="41">
        <f t="shared" ref="BR155" si="94">BR156+BR163</f>
        <v>0</v>
      </c>
      <c r="BS155" s="41">
        <f t="shared" si="12"/>
        <v>1500</v>
      </c>
      <c r="BT155" s="41">
        <f t="shared" ref="BT155" si="95">BT156+BT163</f>
        <v>0</v>
      </c>
      <c r="BU155" s="41">
        <f t="shared" ref="BU155" si="96">BU156+BU163</f>
        <v>0</v>
      </c>
      <c r="BV155" s="41">
        <f t="shared" ref="BV155" si="97">BV156+BV163</f>
        <v>0</v>
      </c>
      <c r="BW155" s="41">
        <f t="shared" ref="BW155" si="98">BW156+BW163</f>
        <v>1500</v>
      </c>
      <c r="BX155" s="41">
        <f t="shared" si="13"/>
        <v>1500</v>
      </c>
      <c r="BY155" s="41">
        <f t="shared" ref="BY155" si="99">BY156+BY163</f>
        <v>0</v>
      </c>
      <c r="BZ155" s="41">
        <f t="shared" ref="BZ155" si="100">BZ156+BZ163</f>
        <v>0</v>
      </c>
      <c r="CA155" s="41">
        <f t="shared" ref="CA155" si="101">CA156+CA163</f>
        <v>0</v>
      </c>
      <c r="CB155" s="41">
        <f t="shared" ref="CB155" si="102">CB156+CB163</f>
        <v>1500</v>
      </c>
      <c r="CC155" s="41">
        <f t="shared" si="14"/>
        <v>1500</v>
      </c>
      <c r="CD155" s="41">
        <f t="shared" ref="CD155" si="103">CD156+CD163</f>
        <v>0</v>
      </c>
      <c r="CE155" s="41">
        <f t="shared" ref="CE155" si="104">CE156+CE163</f>
        <v>0</v>
      </c>
      <c r="CF155" s="41">
        <f t="shared" ref="CF155" si="105">CF156+CF163</f>
        <v>0</v>
      </c>
      <c r="CG155" s="41">
        <f t="shared" ref="CG155" si="106">CG156+CG163</f>
        <v>1500</v>
      </c>
      <c r="CH155" s="41">
        <f t="shared" si="69"/>
        <v>1500</v>
      </c>
      <c r="CI155" s="41">
        <f t="shared" ref="CI155" si="107">CI156+CI163</f>
        <v>0</v>
      </c>
      <c r="CJ155" s="41">
        <f t="shared" ref="CJ155" si="108">CJ156+CJ163</f>
        <v>0</v>
      </c>
      <c r="CK155" s="41">
        <f t="shared" ref="CK155" si="109">CK156+CK163</f>
        <v>0</v>
      </c>
      <c r="CL155" s="41">
        <f t="shared" ref="CL155" si="110">CL156+CL163</f>
        <v>1500</v>
      </c>
      <c r="CM155" s="41">
        <f t="shared" si="16"/>
        <v>75113.400000000009</v>
      </c>
      <c r="CN155" s="41">
        <f t="shared" ref="CN155" si="111">CN156+CN163</f>
        <v>0</v>
      </c>
      <c r="CO155" s="41">
        <f t="shared" ref="CO155" si="112">CO156+CO163</f>
        <v>71248.100000000006</v>
      </c>
      <c r="CP155" s="41">
        <f t="shared" ref="CP155" si="113">CP156+CP163</f>
        <v>0</v>
      </c>
      <c r="CQ155" s="41">
        <f t="shared" ref="CQ155" si="114">CQ156+CQ163</f>
        <v>3865.3</v>
      </c>
      <c r="CR155" s="41">
        <f t="shared" si="20"/>
        <v>1500</v>
      </c>
      <c r="CS155" s="41">
        <f t="shared" ref="CS155" si="115">CS156+CS163</f>
        <v>0</v>
      </c>
      <c r="CT155" s="41">
        <f t="shared" ref="CT155" si="116">CT156+CT163</f>
        <v>0</v>
      </c>
      <c r="CU155" s="41">
        <f t="shared" ref="CU155" si="117">CU156+CU163</f>
        <v>0</v>
      </c>
      <c r="CV155" s="41">
        <f t="shared" ref="CV155" si="118">CV156+CV163</f>
        <v>1500</v>
      </c>
      <c r="CW155" s="41">
        <f t="shared" si="21"/>
        <v>1500</v>
      </c>
      <c r="CX155" s="41">
        <f t="shared" ref="CX155" si="119">CX156+CX163</f>
        <v>0</v>
      </c>
      <c r="CY155" s="41">
        <f t="shared" ref="CY155" si="120">CY156+CY163</f>
        <v>0</v>
      </c>
      <c r="CZ155" s="41">
        <f t="shared" ref="CZ155" si="121">CZ156+CZ163</f>
        <v>0</v>
      </c>
      <c r="DA155" s="41">
        <f t="shared" ref="DA155" si="122">DA156+DA163</f>
        <v>1500</v>
      </c>
      <c r="DB155" s="41">
        <f t="shared" si="17"/>
        <v>21329.4</v>
      </c>
      <c r="DC155" s="41">
        <f t="shared" ref="DC155" si="123">DC156+DC163</f>
        <v>0</v>
      </c>
      <c r="DD155" s="41">
        <f t="shared" ref="DD155" si="124">DD156+DD163</f>
        <v>20392.900000000001</v>
      </c>
      <c r="DE155" s="41">
        <f t="shared" ref="DE155" si="125">DE156+DE163</f>
        <v>0</v>
      </c>
      <c r="DF155" s="41">
        <f t="shared" ref="DF155" si="126">DF156+DF163</f>
        <v>936.5</v>
      </c>
      <c r="DG155" s="41">
        <f t="shared" si="18"/>
        <v>1500</v>
      </c>
      <c r="DH155" s="41">
        <f t="shared" ref="DH155" si="127">DH156+DH163</f>
        <v>0</v>
      </c>
      <c r="DI155" s="41">
        <f t="shared" ref="DI155" si="128">DI156+DI163</f>
        <v>0</v>
      </c>
      <c r="DJ155" s="41">
        <f t="shared" ref="DJ155" si="129">DJ156+DJ163</f>
        <v>0</v>
      </c>
      <c r="DK155" s="41">
        <f t="shared" ref="DK155" si="130">DK156+DK163</f>
        <v>1500</v>
      </c>
      <c r="DL155" s="41">
        <f t="shared" si="19"/>
        <v>1500</v>
      </c>
      <c r="DM155" s="41">
        <f t="shared" ref="DM155" si="131">DM156+DM163</f>
        <v>0</v>
      </c>
      <c r="DN155" s="41">
        <f t="shared" ref="DN155" si="132">DN156+DN163</f>
        <v>0</v>
      </c>
      <c r="DO155" s="41">
        <f t="shared" ref="DO155" si="133">DO156+DO163</f>
        <v>0</v>
      </c>
      <c r="DP155" s="41">
        <f t="shared" ref="DP155" si="134">DP156+DP163</f>
        <v>1500</v>
      </c>
      <c r="DQ155" s="17"/>
    </row>
    <row r="156" spans="1:121" ht="27.6" x14ac:dyDescent="0.25">
      <c r="A156" s="14" t="s">
        <v>55</v>
      </c>
      <c r="B156" s="15"/>
      <c r="C156" s="16" t="s">
        <v>36</v>
      </c>
      <c r="D156" s="16" t="s">
        <v>36</v>
      </c>
      <c r="E156" s="16" t="s">
        <v>36</v>
      </c>
      <c r="F156" s="16" t="s">
        <v>36</v>
      </c>
      <c r="G156" s="16" t="s">
        <v>36</v>
      </c>
      <c r="H156" s="16" t="s">
        <v>36</v>
      </c>
      <c r="I156" s="16" t="s">
        <v>36</v>
      </c>
      <c r="J156" s="16" t="s">
        <v>36</v>
      </c>
      <c r="K156" s="16" t="s">
        <v>36</v>
      </c>
      <c r="L156" s="16" t="s">
        <v>36</v>
      </c>
      <c r="M156" s="16" t="s">
        <v>36</v>
      </c>
      <c r="N156" s="16" t="s">
        <v>36</v>
      </c>
      <c r="O156" s="16" t="s">
        <v>36</v>
      </c>
      <c r="P156" s="16" t="s">
        <v>36</v>
      </c>
      <c r="Q156" s="16" t="s">
        <v>36</v>
      </c>
      <c r="R156" s="16" t="s">
        <v>36</v>
      </c>
      <c r="S156" s="16" t="s">
        <v>36</v>
      </c>
      <c r="T156" s="16" t="s">
        <v>36</v>
      </c>
      <c r="U156" s="16" t="s">
        <v>36</v>
      </c>
      <c r="V156" s="16" t="s">
        <v>36</v>
      </c>
      <c r="W156" s="16" t="s">
        <v>36</v>
      </c>
      <c r="X156" s="16" t="s">
        <v>36</v>
      </c>
      <c r="Y156" s="16" t="s">
        <v>36</v>
      </c>
      <c r="Z156" s="16" t="s">
        <v>36</v>
      </c>
      <c r="AA156" s="16" t="s">
        <v>36</v>
      </c>
      <c r="AB156" s="16" t="s">
        <v>36</v>
      </c>
      <c r="AC156" s="16" t="s">
        <v>36</v>
      </c>
      <c r="AD156" s="46" t="s">
        <v>36</v>
      </c>
      <c r="AE156" s="41">
        <f>AG156+AI156+AK156+AM156</f>
        <v>24258.2</v>
      </c>
      <c r="AF156" s="41">
        <f>AH156+AJ156+AL156+AN156</f>
        <v>13610.3</v>
      </c>
      <c r="AG156" s="41">
        <f>AG158</f>
        <v>0</v>
      </c>
      <c r="AH156" s="41">
        <f t="shared" ref="AH156:AM156" si="135">AH158</f>
        <v>0</v>
      </c>
      <c r="AI156" s="41">
        <f t="shared" si="135"/>
        <v>20392.900000000001</v>
      </c>
      <c r="AJ156" s="41">
        <f t="shared" si="135"/>
        <v>10681.5</v>
      </c>
      <c r="AK156" s="41">
        <f t="shared" si="135"/>
        <v>0</v>
      </c>
      <c r="AL156" s="41">
        <f t="shared" si="135"/>
        <v>0</v>
      </c>
      <c r="AM156" s="41">
        <f t="shared" si="135"/>
        <v>3865.3</v>
      </c>
      <c r="AN156" s="41">
        <f>AN158</f>
        <v>2928.8</v>
      </c>
      <c r="AO156" s="41">
        <f t="shared" si="5"/>
        <v>0</v>
      </c>
      <c r="AP156" s="41">
        <f t="shared" ref="AP156:AS156" si="136">AP158</f>
        <v>0</v>
      </c>
      <c r="AQ156" s="41">
        <f t="shared" si="136"/>
        <v>0</v>
      </c>
      <c r="AR156" s="41">
        <f t="shared" si="136"/>
        <v>0</v>
      </c>
      <c r="AS156" s="41">
        <f t="shared" si="136"/>
        <v>0</v>
      </c>
      <c r="AT156" s="41">
        <f t="shared" si="6"/>
        <v>0</v>
      </c>
      <c r="AU156" s="41">
        <f t="shared" ref="AU156:BC156" si="137">AU158</f>
        <v>0</v>
      </c>
      <c r="AV156" s="41">
        <f t="shared" si="137"/>
        <v>0</v>
      </c>
      <c r="AW156" s="41">
        <f t="shared" si="137"/>
        <v>0</v>
      </c>
      <c r="AX156" s="41">
        <f t="shared" si="137"/>
        <v>0</v>
      </c>
      <c r="AY156" s="41">
        <f t="shared" si="7"/>
        <v>0</v>
      </c>
      <c r="AZ156" s="41">
        <f t="shared" si="137"/>
        <v>0</v>
      </c>
      <c r="BA156" s="41">
        <f t="shared" si="137"/>
        <v>0</v>
      </c>
      <c r="BB156" s="41">
        <f t="shared" si="137"/>
        <v>0</v>
      </c>
      <c r="BC156" s="41">
        <f t="shared" si="137"/>
        <v>0</v>
      </c>
      <c r="BD156" s="41">
        <f t="shared" si="68"/>
        <v>0</v>
      </c>
      <c r="BE156" s="41">
        <f t="shared" ref="BE156:BH156" si="138">BE158</f>
        <v>0</v>
      </c>
      <c r="BF156" s="41">
        <f t="shared" si="138"/>
        <v>0</v>
      </c>
      <c r="BG156" s="41">
        <f t="shared" si="138"/>
        <v>0</v>
      </c>
      <c r="BH156" s="41">
        <f t="shared" si="138"/>
        <v>0</v>
      </c>
      <c r="BI156" s="41">
        <f t="shared" si="9"/>
        <v>21329.4</v>
      </c>
      <c r="BJ156" s="41">
        <f t="shared" si="10"/>
        <v>10681.5</v>
      </c>
      <c r="BK156" s="41">
        <f t="shared" ref="BK156:BR156" si="139">BK158</f>
        <v>0</v>
      </c>
      <c r="BL156" s="41">
        <f t="shared" si="139"/>
        <v>0</v>
      </c>
      <c r="BM156" s="41">
        <f t="shared" si="139"/>
        <v>20392.900000000001</v>
      </c>
      <c r="BN156" s="41">
        <f t="shared" si="139"/>
        <v>10681.5</v>
      </c>
      <c r="BO156" s="41">
        <f t="shared" si="139"/>
        <v>0</v>
      </c>
      <c r="BP156" s="41">
        <f t="shared" si="139"/>
        <v>0</v>
      </c>
      <c r="BQ156" s="41">
        <f t="shared" si="139"/>
        <v>936.5</v>
      </c>
      <c r="BR156" s="41">
        <f t="shared" si="139"/>
        <v>0</v>
      </c>
      <c r="BS156" s="41">
        <f t="shared" si="12"/>
        <v>0</v>
      </c>
      <c r="BT156" s="41">
        <f t="shared" ref="BT156:BW156" si="140">BT158</f>
        <v>0</v>
      </c>
      <c r="BU156" s="41">
        <f t="shared" si="140"/>
        <v>0</v>
      </c>
      <c r="BV156" s="41">
        <f t="shared" si="140"/>
        <v>0</v>
      </c>
      <c r="BW156" s="41">
        <f t="shared" si="140"/>
        <v>0</v>
      </c>
      <c r="BX156" s="41">
        <f t="shared" si="13"/>
        <v>0</v>
      </c>
      <c r="BY156" s="41">
        <f t="shared" ref="BY156:CB156" si="141">BY158</f>
        <v>0</v>
      </c>
      <c r="BZ156" s="41">
        <f t="shared" si="141"/>
        <v>0</v>
      </c>
      <c r="CA156" s="41">
        <f t="shared" si="141"/>
        <v>0</v>
      </c>
      <c r="CB156" s="41">
        <f t="shared" si="141"/>
        <v>0</v>
      </c>
      <c r="CC156" s="41">
        <f t="shared" si="14"/>
        <v>0</v>
      </c>
      <c r="CD156" s="41">
        <f t="shared" ref="CD156:CG156" si="142">CD158</f>
        <v>0</v>
      </c>
      <c r="CE156" s="41">
        <f t="shared" si="142"/>
        <v>0</v>
      </c>
      <c r="CF156" s="41">
        <f t="shared" si="142"/>
        <v>0</v>
      </c>
      <c r="CG156" s="41">
        <f t="shared" si="142"/>
        <v>0</v>
      </c>
      <c r="CH156" s="41">
        <f t="shared" si="69"/>
        <v>0</v>
      </c>
      <c r="CI156" s="41">
        <f t="shared" ref="CI156:CL156" si="143">CI158</f>
        <v>0</v>
      </c>
      <c r="CJ156" s="41">
        <f t="shared" si="143"/>
        <v>0</v>
      </c>
      <c r="CK156" s="41">
        <f t="shared" si="143"/>
        <v>0</v>
      </c>
      <c r="CL156" s="41">
        <f t="shared" si="143"/>
        <v>0</v>
      </c>
      <c r="CM156" s="41">
        <f t="shared" si="16"/>
        <v>75113.400000000009</v>
      </c>
      <c r="CN156" s="41">
        <f t="shared" ref="CN156:CQ156" si="144">CN158</f>
        <v>0</v>
      </c>
      <c r="CO156" s="41">
        <f t="shared" si="144"/>
        <v>71248.100000000006</v>
      </c>
      <c r="CP156" s="41">
        <f t="shared" si="144"/>
        <v>0</v>
      </c>
      <c r="CQ156" s="41">
        <f t="shared" si="144"/>
        <v>3865.3</v>
      </c>
      <c r="CR156" s="41">
        <f t="shared" si="20"/>
        <v>0</v>
      </c>
      <c r="CS156" s="41">
        <f t="shared" ref="CS156:CV156" si="145">CS158</f>
        <v>0</v>
      </c>
      <c r="CT156" s="41">
        <f t="shared" si="145"/>
        <v>0</v>
      </c>
      <c r="CU156" s="41">
        <f t="shared" si="145"/>
        <v>0</v>
      </c>
      <c r="CV156" s="41">
        <f t="shared" si="145"/>
        <v>0</v>
      </c>
      <c r="CW156" s="41">
        <f t="shared" si="21"/>
        <v>0</v>
      </c>
      <c r="CX156" s="41">
        <f t="shared" ref="CX156:DA156" si="146">CX158</f>
        <v>0</v>
      </c>
      <c r="CY156" s="41">
        <f t="shared" si="146"/>
        <v>0</v>
      </c>
      <c r="CZ156" s="41">
        <f t="shared" si="146"/>
        <v>0</v>
      </c>
      <c r="DA156" s="41">
        <f t="shared" si="146"/>
        <v>0</v>
      </c>
      <c r="DB156" s="41">
        <f t="shared" si="17"/>
        <v>21329.4</v>
      </c>
      <c r="DC156" s="41">
        <f t="shared" ref="DC156:DF156" si="147">DC158</f>
        <v>0</v>
      </c>
      <c r="DD156" s="41">
        <f t="shared" si="147"/>
        <v>20392.900000000001</v>
      </c>
      <c r="DE156" s="41">
        <f t="shared" si="147"/>
        <v>0</v>
      </c>
      <c r="DF156" s="41">
        <f t="shared" si="147"/>
        <v>936.5</v>
      </c>
      <c r="DG156" s="41">
        <f t="shared" si="18"/>
        <v>0</v>
      </c>
      <c r="DH156" s="41">
        <f t="shared" ref="DH156:DK156" si="148">DH158</f>
        <v>0</v>
      </c>
      <c r="DI156" s="41">
        <f t="shared" si="148"/>
        <v>0</v>
      </c>
      <c r="DJ156" s="41">
        <f t="shared" si="148"/>
        <v>0</v>
      </c>
      <c r="DK156" s="41">
        <f t="shared" si="148"/>
        <v>0</v>
      </c>
      <c r="DL156" s="41">
        <f t="shared" si="19"/>
        <v>0</v>
      </c>
      <c r="DM156" s="41">
        <f t="shared" ref="DM156:DP156" si="149">DM158</f>
        <v>0</v>
      </c>
      <c r="DN156" s="41">
        <f t="shared" si="149"/>
        <v>0</v>
      </c>
      <c r="DO156" s="41">
        <f t="shared" si="149"/>
        <v>0</v>
      </c>
      <c r="DP156" s="41">
        <f t="shared" si="149"/>
        <v>0</v>
      </c>
      <c r="DQ156" s="17"/>
    </row>
    <row r="157" spans="1:121" ht="14.4" thickBot="1" x14ac:dyDescent="0.3">
      <c r="A157" s="53" t="s">
        <v>4</v>
      </c>
      <c r="B157" s="39"/>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47"/>
      <c r="AE157" s="41">
        <f t="shared" si="31"/>
        <v>0</v>
      </c>
      <c r="AF157" s="41">
        <f t="shared" si="32"/>
        <v>0</v>
      </c>
      <c r="AG157" s="41"/>
      <c r="AH157" s="41"/>
      <c r="AI157" s="41"/>
      <c r="AJ157" s="41"/>
      <c r="AK157" s="41"/>
      <c r="AL157" s="41"/>
      <c r="AM157" s="41"/>
      <c r="AN157" s="41"/>
      <c r="AO157" s="41">
        <f t="shared" si="5"/>
        <v>0</v>
      </c>
      <c r="AP157" s="41"/>
      <c r="AQ157" s="41"/>
      <c r="AR157" s="41"/>
      <c r="AS157" s="41"/>
      <c r="AT157" s="41">
        <f t="shared" si="6"/>
        <v>0</v>
      </c>
      <c r="AU157" s="41"/>
      <c r="AV157" s="41"/>
      <c r="AW157" s="41"/>
      <c r="AX157" s="41"/>
      <c r="AY157" s="41">
        <f t="shared" si="7"/>
        <v>0</v>
      </c>
      <c r="AZ157" s="41"/>
      <c r="BA157" s="41"/>
      <c r="BB157" s="41"/>
      <c r="BC157" s="41"/>
      <c r="BD157" s="41">
        <f t="shared" si="68"/>
        <v>0</v>
      </c>
      <c r="BE157" s="41"/>
      <c r="BF157" s="41"/>
      <c r="BG157" s="41"/>
      <c r="BH157" s="41"/>
      <c r="BI157" s="41">
        <f t="shared" si="9"/>
        <v>0</v>
      </c>
      <c r="BJ157" s="41">
        <f t="shared" si="10"/>
        <v>0</v>
      </c>
      <c r="BK157" s="41"/>
      <c r="BL157" s="41"/>
      <c r="BM157" s="41"/>
      <c r="BN157" s="41"/>
      <c r="BO157" s="41"/>
      <c r="BP157" s="41"/>
      <c r="BQ157" s="41"/>
      <c r="BR157" s="41"/>
      <c r="BS157" s="41">
        <f t="shared" si="12"/>
        <v>0</v>
      </c>
      <c r="BT157" s="41"/>
      <c r="BU157" s="41"/>
      <c r="BV157" s="41"/>
      <c r="BW157" s="41"/>
      <c r="BX157" s="41">
        <f t="shared" si="13"/>
        <v>0</v>
      </c>
      <c r="BY157" s="41"/>
      <c r="BZ157" s="41"/>
      <c r="CA157" s="41"/>
      <c r="CB157" s="41"/>
      <c r="CC157" s="41">
        <f t="shared" si="14"/>
        <v>0</v>
      </c>
      <c r="CD157" s="41"/>
      <c r="CE157" s="41"/>
      <c r="CF157" s="41"/>
      <c r="CG157" s="41"/>
      <c r="CH157" s="41">
        <f t="shared" si="69"/>
        <v>0</v>
      </c>
      <c r="CI157" s="41"/>
      <c r="CJ157" s="41"/>
      <c r="CK157" s="41"/>
      <c r="CL157" s="41"/>
      <c r="CM157" s="41">
        <f t="shared" si="16"/>
        <v>0</v>
      </c>
      <c r="CN157" s="41"/>
      <c r="CO157" s="41"/>
      <c r="CP157" s="41"/>
      <c r="CQ157" s="41"/>
      <c r="CR157" s="41">
        <f t="shared" si="20"/>
        <v>0</v>
      </c>
      <c r="CS157" s="41"/>
      <c r="CT157" s="41"/>
      <c r="CU157" s="41"/>
      <c r="CV157" s="41"/>
      <c r="CW157" s="41">
        <f t="shared" si="21"/>
        <v>0</v>
      </c>
      <c r="CX157" s="41"/>
      <c r="CY157" s="41"/>
      <c r="CZ157" s="41"/>
      <c r="DA157" s="41"/>
      <c r="DB157" s="41">
        <f t="shared" si="17"/>
        <v>0</v>
      </c>
      <c r="DC157" s="41"/>
      <c r="DD157" s="41"/>
      <c r="DE157" s="41"/>
      <c r="DF157" s="41"/>
      <c r="DG157" s="41">
        <f t="shared" si="18"/>
        <v>0</v>
      </c>
      <c r="DH157" s="41"/>
      <c r="DI157" s="41"/>
      <c r="DJ157" s="41"/>
      <c r="DK157" s="41"/>
      <c r="DL157" s="41">
        <f t="shared" si="19"/>
        <v>0</v>
      </c>
      <c r="DM157" s="41"/>
      <c r="DN157" s="41"/>
      <c r="DO157" s="41"/>
      <c r="DP157" s="41"/>
      <c r="DQ157" s="17"/>
    </row>
    <row r="158" spans="1:121" ht="409.6" thickBot="1" x14ac:dyDescent="0.3">
      <c r="A158" s="109" t="s">
        <v>173</v>
      </c>
      <c r="B158" s="99">
        <v>2713</v>
      </c>
      <c r="C158" s="80" t="s">
        <v>241</v>
      </c>
      <c r="D158" s="85" t="s">
        <v>333</v>
      </c>
      <c r="E158" s="80" t="s">
        <v>216</v>
      </c>
      <c r="F158" s="17"/>
      <c r="G158" s="17"/>
      <c r="H158" s="17"/>
      <c r="I158" s="17"/>
      <c r="J158" s="17"/>
      <c r="K158" s="17"/>
      <c r="L158" s="17"/>
      <c r="M158" s="17"/>
      <c r="N158" s="17"/>
      <c r="O158" s="17"/>
      <c r="P158" s="17"/>
      <c r="Q158" s="17"/>
      <c r="R158" s="17"/>
      <c r="S158" s="17"/>
      <c r="T158" s="17"/>
      <c r="U158" s="17"/>
      <c r="V158" s="17"/>
      <c r="W158" s="85" t="s">
        <v>334</v>
      </c>
      <c r="X158" s="80" t="s">
        <v>335</v>
      </c>
      <c r="Y158" s="85" t="s">
        <v>336</v>
      </c>
      <c r="Z158" s="17"/>
      <c r="AA158" s="17"/>
      <c r="AB158" s="17"/>
      <c r="AC158" s="15">
        <v>24</v>
      </c>
      <c r="AD158" s="54" t="s">
        <v>174</v>
      </c>
      <c r="AE158" s="41">
        <f t="shared" si="31"/>
        <v>24258.2</v>
      </c>
      <c r="AF158" s="41">
        <f t="shared" si="32"/>
        <v>13610.3</v>
      </c>
      <c r="AG158" s="41"/>
      <c r="AH158" s="41"/>
      <c r="AI158" s="41">
        <v>20392.900000000001</v>
      </c>
      <c r="AJ158" s="41">
        <v>10681.5</v>
      </c>
      <c r="AK158" s="41"/>
      <c r="AL158" s="41"/>
      <c r="AM158" s="41">
        <v>3865.3</v>
      </c>
      <c r="AN158" s="41">
        <v>2928.8</v>
      </c>
      <c r="AO158" s="41">
        <f t="shared" si="5"/>
        <v>0</v>
      </c>
      <c r="AP158" s="41"/>
      <c r="AQ158" s="41"/>
      <c r="AR158" s="41"/>
      <c r="AS158" s="41"/>
      <c r="AT158" s="41">
        <f t="shared" si="6"/>
        <v>0</v>
      </c>
      <c r="AU158" s="41"/>
      <c r="AV158" s="41"/>
      <c r="AW158" s="41"/>
      <c r="AX158" s="41"/>
      <c r="AY158" s="41">
        <f t="shared" si="7"/>
        <v>0</v>
      </c>
      <c r="AZ158" s="41"/>
      <c r="BA158" s="41"/>
      <c r="BB158" s="41"/>
      <c r="BC158" s="41"/>
      <c r="BD158" s="41">
        <f t="shared" si="68"/>
        <v>0</v>
      </c>
      <c r="BE158" s="41"/>
      <c r="BF158" s="41"/>
      <c r="BG158" s="41"/>
      <c r="BH158" s="41"/>
      <c r="BI158" s="41">
        <f t="shared" si="9"/>
        <v>21329.4</v>
      </c>
      <c r="BJ158" s="41">
        <f t="shared" si="10"/>
        <v>10681.5</v>
      </c>
      <c r="BK158" s="41"/>
      <c r="BL158" s="41"/>
      <c r="BM158" s="41">
        <v>20392.900000000001</v>
      </c>
      <c r="BN158" s="41">
        <v>10681.5</v>
      </c>
      <c r="BO158" s="41"/>
      <c r="BP158" s="41"/>
      <c r="BQ158" s="41">
        <v>936.5</v>
      </c>
      <c r="BR158" s="41"/>
      <c r="BS158" s="41">
        <f t="shared" si="12"/>
        <v>0</v>
      </c>
      <c r="BT158" s="41"/>
      <c r="BU158" s="41"/>
      <c r="BV158" s="41"/>
      <c r="BW158" s="41"/>
      <c r="BX158" s="41">
        <f t="shared" si="13"/>
        <v>0</v>
      </c>
      <c r="BY158" s="41"/>
      <c r="BZ158" s="41"/>
      <c r="CA158" s="41"/>
      <c r="CB158" s="41"/>
      <c r="CC158" s="41">
        <f t="shared" si="14"/>
        <v>0</v>
      </c>
      <c r="CD158" s="41"/>
      <c r="CE158" s="41"/>
      <c r="CF158" s="41"/>
      <c r="CG158" s="41"/>
      <c r="CH158" s="41">
        <f t="shared" si="69"/>
        <v>0</v>
      </c>
      <c r="CI158" s="41"/>
      <c r="CJ158" s="41"/>
      <c r="CK158" s="41"/>
      <c r="CL158" s="41"/>
      <c r="CM158" s="41">
        <f t="shared" si="16"/>
        <v>75113.400000000009</v>
      </c>
      <c r="CN158" s="41"/>
      <c r="CO158" s="41">
        <v>71248.100000000006</v>
      </c>
      <c r="CP158" s="41"/>
      <c r="CQ158" s="41">
        <v>3865.3</v>
      </c>
      <c r="CR158" s="41">
        <f t="shared" si="20"/>
        <v>0</v>
      </c>
      <c r="CS158" s="41"/>
      <c r="CT158" s="41"/>
      <c r="CU158" s="41"/>
      <c r="CV158" s="41"/>
      <c r="CW158" s="41">
        <f t="shared" si="21"/>
        <v>0</v>
      </c>
      <c r="CX158" s="41"/>
      <c r="CY158" s="41"/>
      <c r="CZ158" s="41"/>
      <c r="DA158" s="41"/>
      <c r="DB158" s="41">
        <f t="shared" si="17"/>
        <v>21329.4</v>
      </c>
      <c r="DC158" s="41"/>
      <c r="DD158" s="41">
        <v>20392.900000000001</v>
      </c>
      <c r="DE158" s="41"/>
      <c r="DF158" s="41">
        <v>936.5</v>
      </c>
      <c r="DG158" s="41">
        <f t="shared" si="18"/>
        <v>0</v>
      </c>
      <c r="DH158" s="41"/>
      <c r="DI158" s="41"/>
      <c r="DJ158" s="41"/>
      <c r="DK158" s="41"/>
      <c r="DL158" s="41">
        <f t="shared" si="19"/>
        <v>0</v>
      </c>
      <c r="DM158" s="41"/>
      <c r="DN158" s="41"/>
      <c r="DO158" s="41"/>
      <c r="DP158" s="41"/>
      <c r="DQ158" s="70" t="s">
        <v>404</v>
      </c>
    </row>
    <row r="159" spans="1:121" ht="15" hidden="1" x14ac:dyDescent="0.25">
      <c r="A159" s="19" t="s">
        <v>5</v>
      </c>
      <c r="B159" s="15">
        <v>2703</v>
      </c>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47"/>
      <c r="AE159" s="41">
        <f t="shared" si="31"/>
        <v>0</v>
      </c>
      <c r="AF159" s="41">
        <f t="shared" si="32"/>
        <v>0</v>
      </c>
      <c r="AG159" s="41"/>
      <c r="AH159" s="41"/>
      <c r="AI159" s="41"/>
      <c r="AJ159" s="41"/>
      <c r="AK159" s="41"/>
      <c r="AL159" s="41"/>
      <c r="AM159" s="41"/>
      <c r="AN159" s="41"/>
      <c r="AO159" s="41">
        <f t="shared" si="5"/>
        <v>0</v>
      </c>
      <c r="AP159" s="41"/>
      <c r="AQ159" s="41"/>
      <c r="AR159" s="41"/>
      <c r="AS159" s="41"/>
      <c r="AT159" s="41">
        <f t="shared" si="6"/>
        <v>0</v>
      </c>
      <c r="AU159" s="41"/>
      <c r="AV159" s="41"/>
      <c r="AW159" s="41"/>
      <c r="AX159" s="41"/>
      <c r="AY159" s="41">
        <f t="shared" si="7"/>
        <v>0</v>
      </c>
      <c r="AZ159" s="41"/>
      <c r="BA159" s="41"/>
      <c r="BB159" s="41"/>
      <c r="BC159" s="41"/>
      <c r="BD159" s="41">
        <f t="shared" si="68"/>
        <v>0</v>
      </c>
      <c r="BE159" s="41"/>
      <c r="BF159" s="41"/>
      <c r="BG159" s="41"/>
      <c r="BH159" s="41"/>
      <c r="BI159" s="41">
        <f t="shared" si="9"/>
        <v>0</v>
      </c>
      <c r="BJ159" s="41">
        <f t="shared" si="10"/>
        <v>0</v>
      </c>
      <c r="BK159" s="41"/>
      <c r="BL159" s="41"/>
      <c r="BM159" s="41"/>
      <c r="BN159" s="41"/>
      <c r="BO159" s="41"/>
      <c r="BP159" s="41"/>
      <c r="BQ159" s="41"/>
      <c r="BR159" s="41"/>
      <c r="BS159" s="41">
        <f t="shared" si="12"/>
        <v>0</v>
      </c>
      <c r="BT159" s="41"/>
      <c r="BU159" s="41"/>
      <c r="BV159" s="41"/>
      <c r="BW159" s="41"/>
      <c r="BX159" s="41">
        <f t="shared" si="13"/>
        <v>0</v>
      </c>
      <c r="BY159" s="41"/>
      <c r="BZ159" s="41"/>
      <c r="CA159" s="41"/>
      <c r="CB159" s="41"/>
      <c r="CC159" s="41">
        <f t="shared" si="14"/>
        <v>0</v>
      </c>
      <c r="CD159" s="41"/>
      <c r="CE159" s="41"/>
      <c r="CF159" s="41"/>
      <c r="CG159" s="41"/>
      <c r="CH159" s="41">
        <f t="shared" si="69"/>
        <v>0</v>
      </c>
      <c r="CI159" s="41"/>
      <c r="CJ159" s="41"/>
      <c r="CK159" s="41"/>
      <c r="CL159" s="41"/>
      <c r="CM159" s="41">
        <f t="shared" si="16"/>
        <v>0</v>
      </c>
      <c r="CN159" s="41"/>
      <c r="CO159" s="41"/>
      <c r="CP159" s="41"/>
      <c r="CQ159" s="41"/>
      <c r="CR159" s="41">
        <f t="shared" si="20"/>
        <v>0</v>
      </c>
      <c r="CS159" s="41"/>
      <c r="CT159" s="41"/>
      <c r="CU159" s="41"/>
      <c r="CV159" s="41"/>
      <c r="CW159" s="41">
        <f t="shared" si="21"/>
        <v>0</v>
      </c>
      <c r="CX159" s="41"/>
      <c r="CY159" s="41"/>
      <c r="CZ159" s="41"/>
      <c r="DA159" s="41"/>
      <c r="DB159" s="41">
        <f t="shared" si="17"/>
        <v>0</v>
      </c>
      <c r="DC159" s="41"/>
      <c r="DD159" s="41"/>
      <c r="DE159" s="41"/>
      <c r="DF159" s="41"/>
      <c r="DG159" s="41">
        <f t="shared" si="18"/>
        <v>0</v>
      </c>
      <c r="DH159" s="41"/>
      <c r="DI159" s="41"/>
      <c r="DJ159" s="41"/>
      <c r="DK159" s="41"/>
      <c r="DL159" s="41">
        <f t="shared" si="19"/>
        <v>0</v>
      </c>
      <c r="DM159" s="41"/>
      <c r="DN159" s="41"/>
      <c r="DO159" s="41"/>
      <c r="DP159" s="41"/>
      <c r="DQ159" s="17"/>
    </row>
    <row r="160" spans="1:121" ht="15" hidden="1" x14ac:dyDescent="0.25">
      <c r="A160" s="18" t="s">
        <v>4</v>
      </c>
      <c r="B160" s="136">
        <v>2801</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47"/>
      <c r="AE160" s="41">
        <f t="shared" si="31"/>
        <v>0</v>
      </c>
      <c r="AF160" s="41">
        <f t="shared" si="32"/>
        <v>0</v>
      </c>
      <c r="AG160" s="41"/>
      <c r="AH160" s="41"/>
      <c r="AI160" s="41"/>
      <c r="AJ160" s="41"/>
      <c r="AK160" s="41"/>
      <c r="AL160" s="41"/>
      <c r="AM160" s="41"/>
      <c r="AN160" s="41"/>
      <c r="AO160" s="41">
        <f t="shared" si="5"/>
        <v>0</v>
      </c>
      <c r="AP160" s="41"/>
      <c r="AQ160" s="41"/>
      <c r="AR160" s="41"/>
      <c r="AS160" s="41"/>
      <c r="AT160" s="41">
        <f t="shared" si="6"/>
        <v>0</v>
      </c>
      <c r="AU160" s="41"/>
      <c r="AV160" s="41"/>
      <c r="AW160" s="41"/>
      <c r="AX160" s="41"/>
      <c r="AY160" s="41">
        <f t="shared" si="7"/>
        <v>0</v>
      </c>
      <c r="AZ160" s="41"/>
      <c r="BA160" s="41"/>
      <c r="BB160" s="41"/>
      <c r="BC160" s="41"/>
      <c r="BD160" s="41">
        <f t="shared" si="68"/>
        <v>0</v>
      </c>
      <c r="BE160" s="41"/>
      <c r="BF160" s="41"/>
      <c r="BG160" s="41"/>
      <c r="BH160" s="41"/>
      <c r="BI160" s="41">
        <f t="shared" si="9"/>
        <v>0</v>
      </c>
      <c r="BJ160" s="41">
        <f t="shared" si="10"/>
        <v>0</v>
      </c>
      <c r="BK160" s="41"/>
      <c r="BL160" s="41"/>
      <c r="BM160" s="41"/>
      <c r="BN160" s="41"/>
      <c r="BO160" s="41"/>
      <c r="BP160" s="41"/>
      <c r="BQ160" s="41"/>
      <c r="BR160" s="41"/>
      <c r="BS160" s="41">
        <f t="shared" si="12"/>
        <v>0</v>
      </c>
      <c r="BT160" s="41"/>
      <c r="BU160" s="41"/>
      <c r="BV160" s="41"/>
      <c r="BW160" s="41"/>
      <c r="BX160" s="41">
        <f t="shared" si="13"/>
        <v>0</v>
      </c>
      <c r="BY160" s="41"/>
      <c r="BZ160" s="41"/>
      <c r="CA160" s="41"/>
      <c r="CB160" s="41"/>
      <c r="CC160" s="41">
        <f t="shared" si="14"/>
        <v>0</v>
      </c>
      <c r="CD160" s="41"/>
      <c r="CE160" s="41"/>
      <c r="CF160" s="41"/>
      <c r="CG160" s="41"/>
      <c r="CH160" s="41">
        <f t="shared" si="69"/>
        <v>0</v>
      </c>
      <c r="CI160" s="41"/>
      <c r="CJ160" s="41"/>
      <c r="CK160" s="41"/>
      <c r="CL160" s="41"/>
      <c r="CM160" s="41">
        <f t="shared" si="16"/>
        <v>0</v>
      </c>
      <c r="CN160" s="41"/>
      <c r="CO160" s="41"/>
      <c r="CP160" s="41"/>
      <c r="CQ160" s="41"/>
      <c r="CR160" s="41">
        <f t="shared" si="20"/>
        <v>0</v>
      </c>
      <c r="CS160" s="41"/>
      <c r="CT160" s="41"/>
      <c r="CU160" s="41"/>
      <c r="CV160" s="41"/>
      <c r="CW160" s="41">
        <f t="shared" si="21"/>
        <v>0</v>
      </c>
      <c r="CX160" s="41"/>
      <c r="CY160" s="41"/>
      <c r="CZ160" s="41"/>
      <c r="DA160" s="41"/>
      <c r="DB160" s="41">
        <f t="shared" si="17"/>
        <v>0</v>
      </c>
      <c r="DC160" s="41"/>
      <c r="DD160" s="41"/>
      <c r="DE160" s="41"/>
      <c r="DF160" s="41"/>
      <c r="DG160" s="41">
        <f t="shared" si="18"/>
        <v>0</v>
      </c>
      <c r="DH160" s="41"/>
      <c r="DI160" s="41"/>
      <c r="DJ160" s="41"/>
      <c r="DK160" s="41"/>
      <c r="DL160" s="41">
        <f t="shared" si="19"/>
        <v>0</v>
      </c>
      <c r="DM160" s="41"/>
      <c r="DN160" s="41"/>
      <c r="DO160" s="41"/>
      <c r="DP160" s="41"/>
      <c r="DQ160" s="17"/>
    </row>
    <row r="161" spans="1:121" ht="15" hidden="1" x14ac:dyDescent="0.25">
      <c r="A161" s="19" t="s">
        <v>5</v>
      </c>
      <c r="B161" s="13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47"/>
      <c r="AE161" s="41">
        <f t="shared" si="31"/>
        <v>0</v>
      </c>
      <c r="AF161" s="41">
        <f t="shared" si="32"/>
        <v>0</v>
      </c>
      <c r="AG161" s="41"/>
      <c r="AH161" s="41"/>
      <c r="AI161" s="41"/>
      <c r="AJ161" s="41"/>
      <c r="AK161" s="41"/>
      <c r="AL161" s="41"/>
      <c r="AM161" s="41"/>
      <c r="AN161" s="41"/>
      <c r="AO161" s="41">
        <f t="shared" si="5"/>
        <v>0</v>
      </c>
      <c r="AP161" s="41"/>
      <c r="AQ161" s="41"/>
      <c r="AR161" s="41"/>
      <c r="AS161" s="41"/>
      <c r="AT161" s="41">
        <f t="shared" si="6"/>
        <v>0</v>
      </c>
      <c r="AU161" s="41"/>
      <c r="AV161" s="41"/>
      <c r="AW161" s="41"/>
      <c r="AX161" s="41"/>
      <c r="AY161" s="41">
        <f t="shared" si="7"/>
        <v>0</v>
      </c>
      <c r="AZ161" s="41"/>
      <c r="BA161" s="41"/>
      <c r="BB161" s="41"/>
      <c r="BC161" s="41"/>
      <c r="BD161" s="41">
        <f t="shared" si="68"/>
        <v>0</v>
      </c>
      <c r="BE161" s="41"/>
      <c r="BF161" s="41"/>
      <c r="BG161" s="41"/>
      <c r="BH161" s="41"/>
      <c r="BI161" s="41">
        <f t="shared" si="9"/>
        <v>0</v>
      </c>
      <c r="BJ161" s="41">
        <f t="shared" si="10"/>
        <v>0</v>
      </c>
      <c r="BK161" s="41"/>
      <c r="BL161" s="41"/>
      <c r="BM161" s="41"/>
      <c r="BN161" s="41"/>
      <c r="BO161" s="41"/>
      <c r="BP161" s="41"/>
      <c r="BQ161" s="41"/>
      <c r="BR161" s="41"/>
      <c r="BS161" s="41">
        <f t="shared" si="12"/>
        <v>0</v>
      </c>
      <c r="BT161" s="41"/>
      <c r="BU161" s="41"/>
      <c r="BV161" s="41"/>
      <c r="BW161" s="41"/>
      <c r="BX161" s="41">
        <f t="shared" si="13"/>
        <v>0</v>
      </c>
      <c r="BY161" s="41"/>
      <c r="BZ161" s="41"/>
      <c r="CA161" s="41"/>
      <c r="CB161" s="41"/>
      <c r="CC161" s="41">
        <f t="shared" si="14"/>
        <v>0</v>
      </c>
      <c r="CD161" s="41"/>
      <c r="CE161" s="41"/>
      <c r="CF161" s="41"/>
      <c r="CG161" s="41"/>
      <c r="CH161" s="41">
        <f t="shared" si="69"/>
        <v>0</v>
      </c>
      <c r="CI161" s="41"/>
      <c r="CJ161" s="41"/>
      <c r="CK161" s="41"/>
      <c r="CL161" s="41"/>
      <c r="CM161" s="41">
        <f t="shared" si="16"/>
        <v>0</v>
      </c>
      <c r="CN161" s="41"/>
      <c r="CO161" s="41"/>
      <c r="CP161" s="41"/>
      <c r="CQ161" s="41"/>
      <c r="CR161" s="41">
        <f t="shared" si="20"/>
        <v>0</v>
      </c>
      <c r="CS161" s="41"/>
      <c r="CT161" s="41"/>
      <c r="CU161" s="41"/>
      <c r="CV161" s="41"/>
      <c r="CW161" s="41">
        <f t="shared" si="21"/>
        <v>0</v>
      </c>
      <c r="CX161" s="41"/>
      <c r="CY161" s="41"/>
      <c r="CZ161" s="41"/>
      <c r="DA161" s="41"/>
      <c r="DB161" s="41">
        <f t="shared" si="17"/>
        <v>0</v>
      </c>
      <c r="DC161" s="41"/>
      <c r="DD161" s="41"/>
      <c r="DE161" s="41"/>
      <c r="DF161" s="41"/>
      <c r="DG161" s="41">
        <f t="shared" si="18"/>
        <v>0</v>
      </c>
      <c r="DH161" s="41"/>
      <c r="DI161" s="41"/>
      <c r="DJ161" s="41"/>
      <c r="DK161" s="41"/>
      <c r="DL161" s="41">
        <f t="shared" si="19"/>
        <v>0</v>
      </c>
      <c r="DM161" s="41"/>
      <c r="DN161" s="41"/>
      <c r="DO161" s="41"/>
      <c r="DP161" s="41"/>
      <c r="DQ161" s="17"/>
    </row>
    <row r="162" spans="1:121" ht="15" hidden="1" x14ac:dyDescent="0.25">
      <c r="A162" s="19" t="s">
        <v>5</v>
      </c>
      <c r="B162" s="15">
        <v>2802</v>
      </c>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47"/>
      <c r="AE162" s="41">
        <f t="shared" si="31"/>
        <v>0</v>
      </c>
      <c r="AF162" s="41">
        <f t="shared" si="32"/>
        <v>0</v>
      </c>
      <c r="AG162" s="41"/>
      <c r="AH162" s="41"/>
      <c r="AI162" s="41"/>
      <c r="AJ162" s="41"/>
      <c r="AK162" s="41"/>
      <c r="AL162" s="41"/>
      <c r="AM162" s="41"/>
      <c r="AN162" s="41"/>
      <c r="AO162" s="41">
        <f t="shared" si="5"/>
        <v>0</v>
      </c>
      <c r="AP162" s="41"/>
      <c r="AQ162" s="41"/>
      <c r="AR162" s="41"/>
      <c r="AS162" s="41"/>
      <c r="AT162" s="41">
        <f t="shared" si="6"/>
        <v>0</v>
      </c>
      <c r="AU162" s="41"/>
      <c r="AV162" s="41"/>
      <c r="AW162" s="41"/>
      <c r="AX162" s="41"/>
      <c r="AY162" s="41">
        <f t="shared" si="7"/>
        <v>0</v>
      </c>
      <c r="AZ162" s="41"/>
      <c r="BA162" s="41"/>
      <c r="BB162" s="41"/>
      <c r="BC162" s="41"/>
      <c r="BD162" s="41">
        <f t="shared" si="68"/>
        <v>0</v>
      </c>
      <c r="BE162" s="41"/>
      <c r="BF162" s="41"/>
      <c r="BG162" s="41"/>
      <c r="BH162" s="41"/>
      <c r="BI162" s="41">
        <f t="shared" si="9"/>
        <v>0</v>
      </c>
      <c r="BJ162" s="41">
        <f t="shared" si="10"/>
        <v>0</v>
      </c>
      <c r="BK162" s="41"/>
      <c r="BL162" s="41"/>
      <c r="BM162" s="41"/>
      <c r="BN162" s="41"/>
      <c r="BO162" s="41"/>
      <c r="BP162" s="41"/>
      <c r="BQ162" s="41"/>
      <c r="BR162" s="41"/>
      <c r="BS162" s="41">
        <f t="shared" si="12"/>
        <v>0</v>
      </c>
      <c r="BT162" s="41"/>
      <c r="BU162" s="41"/>
      <c r="BV162" s="41"/>
      <c r="BW162" s="41"/>
      <c r="BX162" s="41">
        <f t="shared" si="13"/>
        <v>0</v>
      </c>
      <c r="BY162" s="41"/>
      <c r="BZ162" s="41"/>
      <c r="CA162" s="41"/>
      <c r="CB162" s="41"/>
      <c r="CC162" s="41">
        <f t="shared" si="14"/>
        <v>0</v>
      </c>
      <c r="CD162" s="41"/>
      <c r="CE162" s="41"/>
      <c r="CF162" s="41"/>
      <c r="CG162" s="41"/>
      <c r="CH162" s="41">
        <f t="shared" si="69"/>
        <v>0</v>
      </c>
      <c r="CI162" s="41"/>
      <c r="CJ162" s="41"/>
      <c r="CK162" s="41"/>
      <c r="CL162" s="41"/>
      <c r="CM162" s="41">
        <f t="shared" si="16"/>
        <v>0</v>
      </c>
      <c r="CN162" s="41"/>
      <c r="CO162" s="41"/>
      <c r="CP162" s="41"/>
      <c r="CQ162" s="41"/>
      <c r="CR162" s="41">
        <f t="shared" si="20"/>
        <v>0</v>
      </c>
      <c r="CS162" s="41"/>
      <c r="CT162" s="41"/>
      <c r="CU162" s="41"/>
      <c r="CV162" s="41"/>
      <c r="CW162" s="41">
        <f t="shared" si="21"/>
        <v>0</v>
      </c>
      <c r="CX162" s="41"/>
      <c r="CY162" s="41"/>
      <c r="CZ162" s="41"/>
      <c r="DA162" s="41"/>
      <c r="DB162" s="41">
        <f t="shared" si="17"/>
        <v>0</v>
      </c>
      <c r="DC162" s="41"/>
      <c r="DD162" s="41"/>
      <c r="DE162" s="41"/>
      <c r="DF162" s="41"/>
      <c r="DG162" s="41">
        <f t="shared" si="18"/>
        <v>0</v>
      </c>
      <c r="DH162" s="41"/>
      <c r="DI162" s="41"/>
      <c r="DJ162" s="41"/>
      <c r="DK162" s="41"/>
      <c r="DL162" s="41">
        <f t="shared" si="19"/>
        <v>0</v>
      </c>
      <c r="DM162" s="41"/>
      <c r="DN162" s="41"/>
      <c r="DO162" s="41"/>
      <c r="DP162" s="41"/>
      <c r="DQ162" s="17"/>
    </row>
    <row r="163" spans="1:121" ht="110.4" x14ac:dyDescent="0.25">
      <c r="A163" s="14" t="s">
        <v>72</v>
      </c>
      <c r="B163" s="15">
        <v>2900</v>
      </c>
      <c r="C163" s="16" t="s">
        <v>36</v>
      </c>
      <c r="D163" s="16" t="s">
        <v>36</v>
      </c>
      <c r="E163" s="16" t="s">
        <v>36</v>
      </c>
      <c r="F163" s="16" t="s">
        <v>36</v>
      </c>
      <c r="G163" s="16" t="s">
        <v>36</v>
      </c>
      <c r="H163" s="16" t="s">
        <v>36</v>
      </c>
      <c r="I163" s="16" t="s">
        <v>36</v>
      </c>
      <c r="J163" s="16" t="s">
        <v>36</v>
      </c>
      <c r="K163" s="16" t="s">
        <v>36</v>
      </c>
      <c r="L163" s="16" t="s">
        <v>36</v>
      </c>
      <c r="M163" s="16" t="s">
        <v>36</v>
      </c>
      <c r="N163" s="16" t="s">
        <v>36</v>
      </c>
      <c r="O163" s="16" t="s">
        <v>36</v>
      </c>
      <c r="P163" s="16" t="s">
        <v>36</v>
      </c>
      <c r="Q163" s="16" t="s">
        <v>36</v>
      </c>
      <c r="R163" s="16" t="s">
        <v>36</v>
      </c>
      <c r="S163" s="16" t="s">
        <v>36</v>
      </c>
      <c r="T163" s="16" t="s">
        <v>36</v>
      </c>
      <c r="U163" s="16" t="s">
        <v>36</v>
      </c>
      <c r="V163" s="16" t="s">
        <v>36</v>
      </c>
      <c r="W163" s="16" t="s">
        <v>36</v>
      </c>
      <c r="X163" s="16" t="s">
        <v>36</v>
      </c>
      <c r="Y163" s="16" t="s">
        <v>36</v>
      </c>
      <c r="Z163" s="16" t="s">
        <v>36</v>
      </c>
      <c r="AA163" s="16" t="s">
        <v>36</v>
      </c>
      <c r="AB163" s="16" t="s">
        <v>36</v>
      </c>
      <c r="AC163" s="16" t="s">
        <v>36</v>
      </c>
      <c r="AD163" s="46" t="s">
        <v>36</v>
      </c>
      <c r="AE163" s="41">
        <f t="shared" si="31"/>
        <v>0</v>
      </c>
      <c r="AF163" s="41">
        <f t="shared" si="32"/>
        <v>0</v>
      </c>
      <c r="AG163" s="41">
        <f>AG165</f>
        <v>0</v>
      </c>
      <c r="AH163" s="41">
        <f t="shared" ref="AH163:BC163" si="150">AH165</f>
        <v>0</v>
      </c>
      <c r="AI163" s="41">
        <f t="shared" si="150"/>
        <v>0</v>
      </c>
      <c r="AJ163" s="41">
        <f t="shared" si="150"/>
        <v>0</v>
      </c>
      <c r="AK163" s="41">
        <f t="shared" si="150"/>
        <v>0</v>
      </c>
      <c r="AL163" s="41">
        <f t="shared" si="150"/>
        <v>0</v>
      </c>
      <c r="AM163" s="41">
        <f t="shared" si="150"/>
        <v>0</v>
      </c>
      <c r="AN163" s="41">
        <f t="shared" si="150"/>
        <v>0</v>
      </c>
      <c r="AO163" s="41">
        <f t="shared" si="5"/>
        <v>1500</v>
      </c>
      <c r="AP163" s="41">
        <f t="shared" si="150"/>
        <v>0</v>
      </c>
      <c r="AQ163" s="41">
        <f t="shared" si="150"/>
        <v>0</v>
      </c>
      <c r="AR163" s="41">
        <f t="shared" si="150"/>
        <v>0</v>
      </c>
      <c r="AS163" s="41">
        <f t="shared" si="150"/>
        <v>1500</v>
      </c>
      <c r="AT163" s="41">
        <f t="shared" si="6"/>
        <v>1500</v>
      </c>
      <c r="AU163" s="41">
        <f t="shared" si="150"/>
        <v>0</v>
      </c>
      <c r="AV163" s="41">
        <f t="shared" si="150"/>
        <v>0</v>
      </c>
      <c r="AW163" s="41">
        <f t="shared" si="150"/>
        <v>0</v>
      </c>
      <c r="AX163" s="41">
        <f t="shared" si="150"/>
        <v>1500</v>
      </c>
      <c r="AY163" s="41">
        <f t="shared" si="7"/>
        <v>1500</v>
      </c>
      <c r="AZ163" s="41">
        <f t="shared" si="150"/>
        <v>0</v>
      </c>
      <c r="BA163" s="41">
        <f t="shared" si="150"/>
        <v>0</v>
      </c>
      <c r="BB163" s="41">
        <f t="shared" si="150"/>
        <v>0</v>
      </c>
      <c r="BC163" s="41">
        <f t="shared" si="150"/>
        <v>1500</v>
      </c>
      <c r="BD163" s="41">
        <f t="shared" si="68"/>
        <v>1500</v>
      </c>
      <c r="BE163" s="41">
        <f t="shared" ref="BE163:BH163" si="151">BE165</f>
        <v>0</v>
      </c>
      <c r="BF163" s="41">
        <f t="shared" si="151"/>
        <v>0</v>
      </c>
      <c r="BG163" s="41">
        <f t="shared" si="151"/>
        <v>0</v>
      </c>
      <c r="BH163" s="41">
        <f t="shared" si="151"/>
        <v>1500</v>
      </c>
      <c r="BI163" s="41">
        <f t="shared" si="9"/>
        <v>0</v>
      </c>
      <c r="BJ163" s="41">
        <f t="shared" si="10"/>
        <v>0</v>
      </c>
      <c r="BK163" s="41">
        <f t="shared" ref="BK163:BR163" si="152">BK165</f>
        <v>0</v>
      </c>
      <c r="BL163" s="41">
        <f t="shared" si="152"/>
        <v>0</v>
      </c>
      <c r="BM163" s="41">
        <f t="shared" si="152"/>
        <v>0</v>
      </c>
      <c r="BN163" s="41">
        <f t="shared" si="152"/>
        <v>0</v>
      </c>
      <c r="BO163" s="41">
        <f t="shared" si="152"/>
        <v>0</v>
      </c>
      <c r="BP163" s="41">
        <f t="shared" si="152"/>
        <v>0</v>
      </c>
      <c r="BQ163" s="41">
        <f t="shared" si="152"/>
        <v>0</v>
      </c>
      <c r="BR163" s="41">
        <f t="shared" si="152"/>
        <v>0</v>
      </c>
      <c r="BS163" s="41">
        <f t="shared" si="12"/>
        <v>1500</v>
      </c>
      <c r="BT163" s="41">
        <f t="shared" ref="BT163:BW163" si="153">BT165</f>
        <v>0</v>
      </c>
      <c r="BU163" s="41">
        <f t="shared" si="153"/>
        <v>0</v>
      </c>
      <c r="BV163" s="41">
        <f t="shared" si="153"/>
        <v>0</v>
      </c>
      <c r="BW163" s="41">
        <f t="shared" si="153"/>
        <v>1500</v>
      </c>
      <c r="BX163" s="41">
        <f t="shared" si="13"/>
        <v>1500</v>
      </c>
      <c r="BY163" s="41">
        <f t="shared" ref="BY163:CB163" si="154">BY165</f>
        <v>0</v>
      </c>
      <c r="BZ163" s="41">
        <f t="shared" si="154"/>
        <v>0</v>
      </c>
      <c r="CA163" s="41">
        <f t="shared" si="154"/>
        <v>0</v>
      </c>
      <c r="CB163" s="41">
        <f t="shared" si="154"/>
        <v>1500</v>
      </c>
      <c r="CC163" s="41">
        <f t="shared" si="14"/>
        <v>1500</v>
      </c>
      <c r="CD163" s="41">
        <f t="shared" ref="CD163:CG163" si="155">CD165</f>
        <v>0</v>
      </c>
      <c r="CE163" s="41">
        <f t="shared" si="155"/>
        <v>0</v>
      </c>
      <c r="CF163" s="41">
        <f t="shared" si="155"/>
        <v>0</v>
      </c>
      <c r="CG163" s="41">
        <f t="shared" si="155"/>
        <v>1500</v>
      </c>
      <c r="CH163" s="41">
        <f t="shared" si="69"/>
        <v>1500</v>
      </c>
      <c r="CI163" s="41">
        <f t="shared" ref="CI163:CL163" si="156">CI165</f>
        <v>0</v>
      </c>
      <c r="CJ163" s="41">
        <f t="shared" si="156"/>
        <v>0</v>
      </c>
      <c r="CK163" s="41">
        <f t="shared" si="156"/>
        <v>0</v>
      </c>
      <c r="CL163" s="41">
        <f t="shared" si="156"/>
        <v>1500</v>
      </c>
      <c r="CM163" s="41">
        <f t="shared" si="16"/>
        <v>0</v>
      </c>
      <c r="CN163" s="41">
        <f t="shared" ref="CN163:DP163" si="157">CN165</f>
        <v>0</v>
      </c>
      <c r="CO163" s="41">
        <f t="shared" si="157"/>
        <v>0</v>
      </c>
      <c r="CP163" s="41">
        <f t="shared" si="157"/>
        <v>0</v>
      </c>
      <c r="CQ163" s="41">
        <f t="shared" si="157"/>
        <v>0</v>
      </c>
      <c r="CR163" s="41">
        <f t="shared" si="20"/>
        <v>1500</v>
      </c>
      <c r="CS163" s="41">
        <f t="shared" si="157"/>
        <v>0</v>
      </c>
      <c r="CT163" s="41">
        <f t="shared" si="157"/>
        <v>0</v>
      </c>
      <c r="CU163" s="41">
        <f t="shared" si="157"/>
        <v>0</v>
      </c>
      <c r="CV163" s="41">
        <f t="shared" si="157"/>
        <v>1500</v>
      </c>
      <c r="CW163" s="41">
        <f t="shared" si="21"/>
        <v>1500</v>
      </c>
      <c r="CX163" s="41">
        <f t="shared" si="157"/>
        <v>0</v>
      </c>
      <c r="CY163" s="41">
        <f t="shared" si="157"/>
        <v>0</v>
      </c>
      <c r="CZ163" s="41">
        <f t="shared" si="157"/>
        <v>0</v>
      </c>
      <c r="DA163" s="41">
        <f t="shared" si="157"/>
        <v>1500</v>
      </c>
      <c r="DB163" s="41">
        <f t="shared" si="17"/>
        <v>0</v>
      </c>
      <c r="DC163" s="41">
        <f t="shared" si="157"/>
        <v>0</v>
      </c>
      <c r="DD163" s="41">
        <f t="shared" si="157"/>
        <v>0</v>
      </c>
      <c r="DE163" s="41">
        <f t="shared" si="157"/>
        <v>0</v>
      </c>
      <c r="DF163" s="41">
        <f t="shared" si="157"/>
        <v>0</v>
      </c>
      <c r="DG163" s="41">
        <f t="shared" si="18"/>
        <v>1500</v>
      </c>
      <c r="DH163" s="41">
        <f t="shared" si="157"/>
        <v>0</v>
      </c>
      <c r="DI163" s="41">
        <f t="shared" si="157"/>
        <v>0</v>
      </c>
      <c r="DJ163" s="41">
        <f t="shared" si="157"/>
        <v>0</v>
      </c>
      <c r="DK163" s="41">
        <f t="shared" si="157"/>
        <v>1500</v>
      </c>
      <c r="DL163" s="41">
        <f t="shared" si="19"/>
        <v>1500</v>
      </c>
      <c r="DM163" s="41">
        <f t="shared" si="157"/>
        <v>0</v>
      </c>
      <c r="DN163" s="41">
        <f t="shared" si="157"/>
        <v>0</v>
      </c>
      <c r="DO163" s="41">
        <f t="shared" si="157"/>
        <v>0</v>
      </c>
      <c r="DP163" s="41">
        <f t="shared" si="157"/>
        <v>1500</v>
      </c>
      <c r="DQ163" s="17"/>
    </row>
    <row r="164" spans="1:121" x14ac:dyDescent="0.25">
      <c r="A164" s="38" t="s">
        <v>4</v>
      </c>
      <c r="B164" s="52"/>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v>10</v>
      </c>
      <c r="AD164" s="47" t="s">
        <v>13</v>
      </c>
      <c r="AE164" s="41">
        <f t="shared" si="31"/>
        <v>0</v>
      </c>
      <c r="AF164" s="41">
        <f t="shared" si="32"/>
        <v>0</v>
      </c>
      <c r="AG164" s="41"/>
      <c r="AH164" s="41"/>
      <c r="AI164" s="41"/>
      <c r="AJ164" s="41"/>
      <c r="AK164" s="41"/>
      <c r="AL164" s="41"/>
      <c r="AM164" s="41"/>
      <c r="AN164" s="41"/>
      <c r="AO164" s="41">
        <f t="shared" si="5"/>
        <v>0</v>
      </c>
      <c r="AP164" s="41"/>
      <c r="AQ164" s="41"/>
      <c r="AR164" s="41"/>
      <c r="AS164" s="41"/>
      <c r="AT164" s="41">
        <f t="shared" si="6"/>
        <v>0</v>
      </c>
      <c r="AU164" s="41"/>
      <c r="AV164" s="41"/>
      <c r="AW164" s="41"/>
      <c r="AX164" s="41"/>
      <c r="AY164" s="41">
        <f t="shared" si="7"/>
        <v>0</v>
      </c>
      <c r="AZ164" s="41"/>
      <c r="BA164" s="41"/>
      <c r="BB164" s="41"/>
      <c r="BC164" s="41"/>
      <c r="BD164" s="41">
        <f t="shared" si="68"/>
        <v>0</v>
      </c>
      <c r="BE164" s="41"/>
      <c r="BF164" s="41"/>
      <c r="BG164" s="41"/>
      <c r="BH164" s="41"/>
      <c r="BI164" s="41">
        <f t="shared" si="9"/>
        <v>0</v>
      </c>
      <c r="BJ164" s="41">
        <f t="shared" si="10"/>
        <v>0</v>
      </c>
      <c r="BK164" s="41"/>
      <c r="BL164" s="41"/>
      <c r="BM164" s="41"/>
      <c r="BN164" s="41"/>
      <c r="BO164" s="41"/>
      <c r="BP164" s="41"/>
      <c r="BQ164" s="41"/>
      <c r="BR164" s="41"/>
      <c r="BS164" s="41">
        <f t="shared" si="12"/>
        <v>0</v>
      </c>
      <c r="BT164" s="41"/>
      <c r="BU164" s="41"/>
      <c r="BV164" s="41"/>
      <c r="BW164" s="41"/>
      <c r="BX164" s="41">
        <f t="shared" si="13"/>
        <v>0</v>
      </c>
      <c r="BY164" s="41"/>
      <c r="BZ164" s="41"/>
      <c r="CA164" s="41"/>
      <c r="CB164" s="41"/>
      <c r="CC164" s="41">
        <f t="shared" si="14"/>
        <v>0</v>
      </c>
      <c r="CD164" s="41"/>
      <c r="CE164" s="41"/>
      <c r="CF164" s="41"/>
      <c r="CG164" s="41"/>
      <c r="CH164" s="41">
        <f t="shared" si="69"/>
        <v>0</v>
      </c>
      <c r="CI164" s="41"/>
      <c r="CJ164" s="41"/>
      <c r="CK164" s="41"/>
      <c r="CL164" s="41"/>
      <c r="CM164" s="41">
        <f t="shared" si="16"/>
        <v>0</v>
      </c>
      <c r="CN164" s="41"/>
      <c r="CO164" s="41"/>
      <c r="CP164" s="41"/>
      <c r="CQ164" s="41"/>
      <c r="CR164" s="41">
        <f t="shared" si="20"/>
        <v>0</v>
      </c>
      <c r="CS164" s="41"/>
      <c r="CT164" s="41"/>
      <c r="CU164" s="41"/>
      <c r="CV164" s="41"/>
      <c r="CW164" s="41">
        <f t="shared" si="21"/>
        <v>0</v>
      </c>
      <c r="CX164" s="41"/>
      <c r="CY164" s="41"/>
      <c r="CZ164" s="41"/>
      <c r="DA164" s="41"/>
      <c r="DB164" s="41">
        <f t="shared" si="17"/>
        <v>0</v>
      </c>
      <c r="DC164" s="41"/>
      <c r="DD164" s="41"/>
      <c r="DE164" s="41"/>
      <c r="DF164" s="41"/>
      <c r="DG164" s="41">
        <f t="shared" si="18"/>
        <v>0</v>
      </c>
      <c r="DH164" s="41"/>
      <c r="DI164" s="41"/>
      <c r="DJ164" s="41"/>
      <c r="DK164" s="41"/>
      <c r="DL164" s="41">
        <f t="shared" si="19"/>
        <v>0</v>
      </c>
      <c r="DM164" s="41"/>
      <c r="DN164" s="41"/>
      <c r="DO164" s="41"/>
      <c r="DP164" s="41"/>
      <c r="DQ164" s="17"/>
    </row>
    <row r="165" spans="1:121" ht="193.2" x14ac:dyDescent="0.25">
      <c r="A165" s="110" t="s">
        <v>203</v>
      </c>
      <c r="B165" s="98">
        <v>2901</v>
      </c>
      <c r="C165" s="17"/>
      <c r="D165" s="17"/>
      <c r="E165" s="17"/>
      <c r="F165" s="17"/>
      <c r="G165" s="17"/>
      <c r="H165" s="17"/>
      <c r="I165" s="17"/>
      <c r="J165" s="17"/>
      <c r="K165" s="17"/>
      <c r="L165" s="17"/>
      <c r="M165" s="17"/>
      <c r="N165" s="17"/>
      <c r="O165" s="17"/>
      <c r="P165" s="17"/>
      <c r="Q165" s="17"/>
      <c r="R165" s="17"/>
      <c r="S165" s="17"/>
      <c r="T165" s="17"/>
      <c r="U165" s="17"/>
      <c r="V165" s="17"/>
      <c r="W165" s="95" t="s">
        <v>337</v>
      </c>
      <c r="X165" s="96" t="s">
        <v>335</v>
      </c>
      <c r="Y165" s="67" t="s">
        <v>338</v>
      </c>
      <c r="Z165" s="17"/>
      <c r="AA165" s="17"/>
      <c r="AB165" s="17"/>
      <c r="AC165" s="17"/>
      <c r="AD165" s="47"/>
      <c r="AE165" s="41">
        <f t="shared" si="31"/>
        <v>0</v>
      </c>
      <c r="AF165" s="41">
        <f t="shared" si="32"/>
        <v>0</v>
      </c>
      <c r="AG165" s="41"/>
      <c r="AH165" s="41"/>
      <c r="AI165" s="41"/>
      <c r="AJ165" s="41"/>
      <c r="AK165" s="41"/>
      <c r="AL165" s="41"/>
      <c r="AM165" s="41"/>
      <c r="AN165" s="41"/>
      <c r="AO165" s="41">
        <f t="shared" si="5"/>
        <v>1500</v>
      </c>
      <c r="AP165" s="41"/>
      <c r="AQ165" s="41"/>
      <c r="AR165" s="41"/>
      <c r="AS165" s="41">
        <v>1500</v>
      </c>
      <c r="AT165" s="41">
        <f t="shared" si="6"/>
        <v>1500</v>
      </c>
      <c r="AU165" s="41"/>
      <c r="AV165" s="41"/>
      <c r="AW165" s="41"/>
      <c r="AX165" s="41">
        <v>1500</v>
      </c>
      <c r="AY165" s="41">
        <f t="shared" si="7"/>
        <v>1500</v>
      </c>
      <c r="AZ165" s="41"/>
      <c r="BA165" s="41"/>
      <c r="BB165" s="41"/>
      <c r="BC165" s="41">
        <v>1500</v>
      </c>
      <c r="BD165" s="41">
        <f t="shared" si="68"/>
        <v>1500</v>
      </c>
      <c r="BE165" s="41"/>
      <c r="BF165" s="41"/>
      <c r="BG165" s="41"/>
      <c r="BH165" s="41">
        <v>1500</v>
      </c>
      <c r="BI165" s="41">
        <f t="shared" si="9"/>
        <v>0</v>
      </c>
      <c r="BJ165" s="41">
        <f t="shared" si="10"/>
        <v>0</v>
      </c>
      <c r="BK165" s="41"/>
      <c r="BL165" s="41"/>
      <c r="BM165" s="41"/>
      <c r="BN165" s="41"/>
      <c r="BO165" s="41"/>
      <c r="BP165" s="41"/>
      <c r="BQ165" s="41"/>
      <c r="BR165" s="41"/>
      <c r="BS165" s="41">
        <f t="shared" si="12"/>
        <v>1500</v>
      </c>
      <c r="BT165" s="41"/>
      <c r="BU165" s="41"/>
      <c r="BV165" s="41"/>
      <c r="BW165" s="41">
        <v>1500</v>
      </c>
      <c r="BX165" s="41">
        <f t="shared" si="13"/>
        <v>1500</v>
      </c>
      <c r="BY165" s="41"/>
      <c r="BZ165" s="41"/>
      <c r="CA165" s="41"/>
      <c r="CB165" s="41">
        <v>1500</v>
      </c>
      <c r="CC165" s="41">
        <f t="shared" si="14"/>
        <v>1500</v>
      </c>
      <c r="CD165" s="41"/>
      <c r="CE165" s="41"/>
      <c r="CF165" s="41"/>
      <c r="CG165" s="41">
        <v>1500</v>
      </c>
      <c r="CH165" s="41">
        <f t="shared" si="69"/>
        <v>1500</v>
      </c>
      <c r="CI165" s="41"/>
      <c r="CJ165" s="41"/>
      <c r="CK165" s="41"/>
      <c r="CL165" s="41">
        <v>1500</v>
      </c>
      <c r="CM165" s="41">
        <f t="shared" si="16"/>
        <v>0</v>
      </c>
      <c r="CN165" s="41"/>
      <c r="CO165" s="41"/>
      <c r="CP165" s="41"/>
      <c r="CQ165" s="41"/>
      <c r="CR165" s="41">
        <f t="shared" si="20"/>
        <v>1500</v>
      </c>
      <c r="CS165" s="41"/>
      <c r="CT165" s="41"/>
      <c r="CU165" s="41"/>
      <c r="CV165" s="41">
        <v>1500</v>
      </c>
      <c r="CW165" s="41">
        <f t="shared" si="21"/>
        <v>1500</v>
      </c>
      <c r="CX165" s="41"/>
      <c r="CY165" s="41"/>
      <c r="CZ165" s="41"/>
      <c r="DA165" s="41">
        <v>1500</v>
      </c>
      <c r="DB165" s="41">
        <f t="shared" si="17"/>
        <v>0</v>
      </c>
      <c r="DC165" s="41"/>
      <c r="DD165" s="41"/>
      <c r="DE165" s="41"/>
      <c r="DF165" s="41"/>
      <c r="DG165" s="41">
        <f t="shared" si="18"/>
        <v>1500</v>
      </c>
      <c r="DH165" s="41"/>
      <c r="DI165" s="41"/>
      <c r="DJ165" s="41"/>
      <c r="DK165" s="41">
        <v>1500</v>
      </c>
      <c r="DL165" s="41">
        <f t="shared" si="19"/>
        <v>1500</v>
      </c>
      <c r="DM165" s="41"/>
      <c r="DN165" s="41"/>
      <c r="DO165" s="41"/>
      <c r="DP165" s="41">
        <v>1500</v>
      </c>
      <c r="DQ165" s="70" t="s">
        <v>405</v>
      </c>
    </row>
    <row r="166" spans="1:121" ht="110.4" x14ac:dyDescent="0.25">
      <c r="A166" s="14" t="s">
        <v>73</v>
      </c>
      <c r="B166" s="15">
        <v>3000</v>
      </c>
      <c r="C166" s="16" t="s">
        <v>36</v>
      </c>
      <c r="D166" s="16" t="s">
        <v>36</v>
      </c>
      <c r="E166" s="16" t="s">
        <v>36</v>
      </c>
      <c r="F166" s="16" t="s">
        <v>36</v>
      </c>
      <c r="G166" s="16" t="s">
        <v>36</v>
      </c>
      <c r="H166" s="16" t="s">
        <v>36</v>
      </c>
      <c r="I166" s="16" t="s">
        <v>36</v>
      </c>
      <c r="J166" s="16" t="s">
        <v>36</v>
      </c>
      <c r="K166" s="16" t="s">
        <v>36</v>
      </c>
      <c r="L166" s="16" t="s">
        <v>36</v>
      </c>
      <c r="M166" s="16" t="s">
        <v>36</v>
      </c>
      <c r="N166" s="16" t="s">
        <v>36</v>
      </c>
      <c r="O166" s="16" t="s">
        <v>36</v>
      </c>
      <c r="P166" s="16" t="s">
        <v>36</v>
      </c>
      <c r="Q166" s="16" t="s">
        <v>36</v>
      </c>
      <c r="R166" s="16" t="s">
        <v>36</v>
      </c>
      <c r="S166" s="16" t="s">
        <v>36</v>
      </c>
      <c r="T166" s="16" t="s">
        <v>36</v>
      </c>
      <c r="U166" s="16" t="s">
        <v>36</v>
      </c>
      <c r="V166" s="16" t="s">
        <v>36</v>
      </c>
      <c r="W166" s="16" t="s">
        <v>36</v>
      </c>
      <c r="X166" s="16" t="s">
        <v>36</v>
      </c>
      <c r="Y166" s="16" t="s">
        <v>36</v>
      </c>
      <c r="Z166" s="16" t="s">
        <v>36</v>
      </c>
      <c r="AA166" s="16" t="s">
        <v>36</v>
      </c>
      <c r="AB166" s="16" t="s">
        <v>36</v>
      </c>
      <c r="AC166" s="16" t="s">
        <v>36</v>
      </c>
      <c r="AD166" s="46" t="s">
        <v>36</v>
      </c>
      <c r="AE166" s="41">
        <f t="shared" si="31"/>
        <v>0</v>
      </c>
      <c r="AF166" s="41">
        <f t="shared" si="32"/>
        <v>0</v>
      </c>
      <c r="AG166" s="41"/>
      <c r="AH166" s="41"/>
      <c r="AI166" s="41"/>
      <c r="AJ166" s="41"/>
      <c r="AK166" s="41"/>
      <c r="AL166" s="41"/>
      <c r="AM166" s="41"/>
      <c r="AN166" s="41"/>
      <c r="AO166" s="41">
        <f t="shared" si="5"/>
        <v>0</v>
      </c>
      <c r="AP166" s="41"/>
      <c r="AQ166" s="41"/>
      <c r="AR166" s="41"/>
      <c r="AS166" s="41"/>
      <c r="AT166" s="41">
        <f t="shared" si="6"/>
        <v>0</v>
      </c>
      <c r="AU166" s="41"/>
      <c r="AV166" s="41"/>
      <c r="AW166" s="41"/>
      <c r="AX166" s="41"/>
      <c r="AY166" s="41">
        <f t="shared" si="7"/>
        <v>0</v>
      </c>
      <c r="AZ166" s="41"/>
      <c r="BA166" s="41"/>
      <c r="BB166" s="41"/>
      <c r="BC166" s="41"/>
      <c r="BD166" s="41">
        <f t="shared" si="68"/>
        <v>0</v>
      </c>
      <c r="BE166" s="41"/>
      <c r="BF166" s="41"/>
      <c r="BG166" s="41"/>
      <c r="BH166" s="41"/>
      <c r="BI166" s="41">
        <f t="shared" si="9"/>
        <v>0</v>
      </c>
      <c r="BJ166" s="41">
        <f t="shared" si="10"/>
        <v>0</v>
      </c>
      <c r="BK166" s="41"/>
      <c r="BL166" s="41"/>
      <c r="BM166" s="41"/>
      <c r="BN166" s="41"/>
      <c r="BO166" s="41"/>
      <c r="BP166" s="41"/>
      <c r="BQ166" s="41"/>
      <c r="BR166" s="41"/>
      <c r="BS166" s="41">
        <f t="shared" si="12"/>
        <v>0</v>
      </c>
      <c r="BT166" s="41"/>
      <c r="BU166" s="41"/>
      <c r="BV166" s="41"/>
      <c r="BW166" s="41"/>
      <c r="BX166" s="41">
        <f t="shared" si="13"/>
        <v>0</v>
      </c>
      <c r="BY166" s="41"/>
      <c r="BZ166" s="41"/>
      <c r="CA166" s="41"/>
      <c r="CB166" s="41"/>
      <c r="CC166" s="41">
        <f t="shared" si="14"/>
        <v>0</v>
      </c>
      <c r="CD166" s="41"/>
      <c r="CE166" s="41"/>
      <c r="CF166" s="41"/>
      <c r="CG166" s="41"/>
      <c r="CH166" s="41">
        <f t="shared" si="69"/>
        <v>0</v>
      </c>
      <c r="CI166" s="41"/>
      <c r="CJ166" s="41"/>
      <c r="CK166" s="41"/>
      <c r="CL166" s="41"/>
      <c r="CM166" s="41">
        <f t="shared" si="16"/>
        <v>0</v>
      </c>
      <c r="CN166" s="41"/>
      <c r="CO166" s="41"/>
      <c r="CP166" s="41"/>
      <c r="CQ166" s="41"/>
      <c r="CR166" s="41">
        <f t="shared" si="20"/>
        <v>0</v>
      </c>
      <c r="CS166" s="41"/>
      <c r="CT166" s="41"/>
      <c r="CU166" s="41"/>
      <c r="CV166" s="41"/>
      <c r="CW166" s="41">
        <f t="shared" si="21"/>
        <v>0</v>
      </c>
      <c r="CX166" s="41"/>
      <c r="CY166" s="41"/>
      <c r="CZ166" s="41"/>
      <c r="DA166" s="41"/>
      <c r="DB166" s="41">
        <f t="shared" si="17"/>
        <v>0</v>
      </c>
      <c r="DC166" s="41"/>
      <c r="DD166" s="41"/>
      <c r="DE166" s="41"/>
      <c r="DF166" s="41"/>
      <c r="DG166" s="41">
        <f t="shared" si="18"/>
        <v>0</v>
      </c>
      <c r="DH166" s="41"/>
      <c r="DI166" s="41"/>
      <c r="DJ166" s="41"/>
      <c r="DK166" s="41"/>
      <c r="DL166" s="41">
        <f t="shared" si="19"/>
        <v>0</v>
      </c>
      <c r="DM166" s="41"/>
      <c r="DN166" s="41"/>
      <c r="DO166" s="41"/>
      <c r="DP166" s="41"/>
      <c r="DQ166" s="17"/>
    </row>
    <row r="167" spans="1:121" x14ac:dyDescent="0.25">
      <c r="A167" s="38" t="s">
        <v>4</v>
      </c>
      <c r="B167" s="52"/>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47"/>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f t="shared" si="20"/>
        <v>0</v>
      </c>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17"/>
    </row>
    <row r="168" spans="1:121" ht="179.4" x14ac:dyDescent="0.25">
      <c r="A168" s="110" t="s">
        <v>176</v>
      </c>
      <c r="B168" s="15">
        <v>3004</v>
      </c>
      <c r="C168" s="80" t="s">
        <v>241</v>
      </c>
      <c r="D168" s="86" t="s">
        <v>339</v>
      </c>
      <c r="E168" s="80" t="s">
        <v>208</v>
      </c>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5">
        <v>24</v>
      </c>
      <c r="AD168" s="15" t="s">
        <v>14</v>
      </c>
      <c r="AE168" s="41">
        <f t="shared" si="31"/>
        <v>1617.7</v>
      </c>
      <c r="AF168" s="41">
        <f t="shared" si="32"/>
        <v>1262.2</v>
      </c>
      <c r="AG168" s="41"/>
      <c r="AH168" s="41"/>
      <c r="AI168" s="41"/>
      <c r="AJ168" s="41"/>
      <c r="AK168" s="41"/>
      <c r="AL168" s="41"/>
      <c r="AM168" s="41">
        <v>1617.7</v>
      </c>
      <c r="AN168" s="41">
        <v>1262.2</v>
      </c>
      <c r="AO168" s="41">
        <f t="shared" si="5"/>
        <v>0</v>
      </c>
      <c r="AP168" s="41"/>
      <c r="AQ168" s="41"/>
      <c r="AR168" s="41"/>
      <c r="AS168" s="41"/>
      <c r="AT168" s="41">
        <f t="shared" si="6"/>
        <v>0</v>
      </c>
      <c r="AU168" s="41"/>
      <c r="AV168" s="41"/>
      <c r="AW168" s="41"/>
      <c r="AX168" s="41"/>
      <c r="AY168" s="41">
        <f t="shared" si="7"/>
        <v>0</v>
      </c>
      <c r="AZ168" s="41"/>
      <c r="BA168" s="41"/>
      <c r="BB168" s="41"/>
      <c r="BC168" s="41"/>
      <c r="BD168" s="41">
        <f t="shared" ref="BD168:BD174" si="158">BE168+BF168+BG168+BH168</f>
        <v>0</v>
      </c>
      <c r="BE168" s="41"/>
      <c r="BF168" s="41"/>
      <c r="BG168" s="41"/>
      <c r="BH168" s="41"/>
      <c r="BI168" s="41">
        <f t="shared" si="9"/>
        <v>1617.7</v>
      </c>
      <c r="BJ168" s="41">
        <f t="shared" si="10"/>
        <v>1262.2</v>
      </c>
      <c r="BK168" s="41"/>
      <c r="BL168" s="41"/>
      <c r="BM168" s="41"/>
      <c r="BN168" s="41"/>
      <c r="BO168" s="41"/>
      <c r="BP168" s="41"/>
      <c r="BQ168" s="41">
        <v>1617.7</v>
      </c>
      <c r="BR168" s="41">
        <v>1262.2</v>
      </c>
      <c r="BS168" s="41">
        <f t="shared" si="12"/>
        <v>0</v>
      </c>
      <c r="BT168" s="41"/>
      <c r="BU168" s="41"/>
      <c r="BV168" s="41"/>
      <c r="BW168" s="41"/>
      <c r="BX168" s="41">
        <f t="shared" si="13"/>
        <v>0</v>
      </c>
      <c r="BY168" s="41"/>
      <c r="BZ168" s="41"/>
      <c r="CA168" s="41"/>
      <c r="CB168" s="41"/>
      <c r="CC168" s="41">
        <f t="shared" si="14"/>
        <v>0</v>
      </c>
      <c r="CD168" s="41"/>
      <c r="CE168" s="41"/>
      <c r="CF168" s="41"/>
      <c r="CG168" s="41"/>
      <c r="CH168" s="41">
        <f t="shared" ref="CH168:CH174" si="159">CI168+CJ168+CK168+CL168</f>
        <v>0</v>
      </c>
      <c r="CI168" s="41"/>
      <c r="CJ168" s="41"/>
      <c r="CK168" s="41"/>
      <c r="CL168" s="41"/>
      <c r="CM168" s="41">
        <f t="shared" si="16"/>
        <v>1617.7</v>
      </c>
      <c r="CN168" s="41"/>
      <c r="CO168" s="41"/>
      <c r="CP168" s="41"/>
      <c r="CQ168" s="41">
        <v>1617.7</v>
      </c>
      <c r="CR168" s="41">
        <f t="shared" si="20"/>
        <v>0</v>
      </c>
      <c r="CS168" s="41"/>
      <c r="CT168" s="41"/>
      <c r="CU168" s="41"/>
      <c r="CV168" s="41"/>
      <c r="CW168" s="41">
        <f t="shared" si="21"/>
        <v>0</v>
      </c>
      <c r="CX168" s="41"/>
      <c r="CY168" s="41"/>
      <c r="CZ168" s="41"/>
      <c r="DA168" s="41"/>
      <c r="DB168" s="41">
        <f t="shared" si="17"/>
        <v>1617.7</v>
      </c>
      <c r="DC168" s="41"/>
      <c r="DD168" s="41"/>
      <c r="DE168" s="41"/>
      <c r="DF168" s="41">
        <v>1617.7</v>
      </c>
      <c r="DG168" s="41">
        <f t="shared" si="18"/>
        <v>0</v>
      </c>
      <c r="DH168" s="41"/>
      <c r="DI168" s="41"/>
      <c r="DJ168" s="41"/>
      <c r="DK168" s="41"/>
      <c r="DL168" s="41">
        <f t="shared" si="19"/>
        <v>0</v>
      </c>
      <c r="DM168" s="41"/>
      <c r="DN168" s="41"/>
      <c r="DO168" s="41"/>
      <c r="DP168" s="41"/>
      <c r="DQ168" s="70" t="s">
        <v>405</v>
      </c>
    </row>
    <row r="169" spans="1:121" s="40" customFormat="1" ht="179.4" x14ac:dyDescent="0.3">
      <c r="A169" s="62" t="s">
        <v>10</v>
      </c>
      <c r="B169" s="15">
        <v>3100</v>
      </c>
      <c r="C169" s="16" t="s">
        <v>36</v>
      </c>
      <c r="D169" s="16" t="s">
        <v>36</v>
      </c>
      <c r="E169" s="16" t="s">
        <v>36</v>
      </c>
      <c r="F169" s="16" t="s">
        <v>36</v>
      </c>
      <c r="G169" s="16" t="s">
        <v>36</v>
      </c>
      <c r="H169" s="16" t="s">
        <v>36</v>
      </c>
      <c r="I169" s="16" t="s">
        <v>36</v>
      </c>
      <c r="J169" s="16" t="s">
        <v>36</v>
      </c>
      <c r="K169" s="16" t="s">
        <v>36</v>
      </c>
      <c r="L169" s="16" t="s">
        <v>36</v>
      </c>
      <c r="M169" s="16" t="s">
        <v>36</v>
      </c>
      <c r="N169" s="16" t="s">
        <v>36</v>
      </c>
      <c r="O169" s="16" t="s">
        <v>36</v>
      </c>
      <c r="P169" s="16" t="s">
        <v>36</v>
      </c>
      <c r="Q169" s="16" t="s">
        <v>36</v>
      </c>
      <c r="R169" s="16" t="s">
        <v>36</v>
      </c>
      <c r="S169" s="16" t="s">
        <v>36</v>
      </c>
      <c r="T169" s="16" t="s">
        <v>36</v>
      </c>
      <c r="U169" s="16" t="s">
        <v>36</v>
      </c>
      <c r="V169" s="16" t="s">
        <v>36</v>
      </c>
      <c r="W169" s="16" t="s">
        <v>36</v>
      </c>
      <c r="X169" s="16" t="s">
        <v>36</v>
      </c>
      <c r="Y169" s="16" t="s">
        <v>36</v>
      </c>
      <c r="Z169" s="16" t="s">
        <v>36</v>
      </c>
      <c r="AA169" s="16" t="s">
        <v>36</v>
      </c>
      <c r="AB169" s="16" t="s">
        <v>36</v>
      </c>
      <c r="AC169" s="16" t="s">
        <v>36</v>
      </c>
      <c r="AD169" s="46" t="s">
        <v>36</v>
      </c>
      <c r="AE169" s="41">
        <f t="shared" si="31"/>
        <v>126053.09999999998</v>
      </c>
      <c r="AF169" s="41">
        <f t="shared" si="32"/>
        <v>121367</v>
      </c>
      <c r="AG169" s="41">
        <f>AG170+AG174</f>
        <v>4343</v>
      </c>
      <c r="AH169" s="41">
        <f t="shared" ref="AH169:AN169" si="160">AH170+AH174</f>
        <v>4238.5</v>
      </c>
      <c r="AI169" s="41">
        <f t="shared" si="160"/>
        <v>121710.09999999998</v>
      </c>
      <c r="AJ169" s="41">
        <f t="shared" si="160"/>
        <v>117128.5</v>
      </c>
      <c r="AK169" s="41">
        <f t="shared" si="160"/>
        <v>0</v>
      </c>
      <c r="AL169" s="41">
        <f t="shared" si="160"/>
        <v>0</v>
      </c>
      <c r="AM169" s="41">
        <f t="shared" si="160"/>
        <v>0</v>
      </c>
      <c r="AN169" s="41">
        <f t="shared" si="160"/>
        <v>0</v>
      </c>
      <c r="AO169" s="41">
        <f t="shared" si="5"/>
        <v>131158.59999999998</v>
      </c>
      <c r="AP169" s="41">
        <f t="shared" ref="AP169" si="161">AP170+AP174</f>
        <v>5726.1</v>
      </c>
      <c r="AQ169" s="41">
        <f t="shared" ref="AQ169" si="162">AQ170+AQ174</f>
        <v>125432.49999999999</v>
      </c>
      <c r="AR169" s="41">
        <f t="shared" ref="AR169" si="163">AR170+AR174</f>
        <v>0</v>
      </c>
      <c r="AS169" s="41">
        <f t="shared" ref="AS169" si="164">AS170+AS174</f>
        <v>0</v>
      </c>
      <c r="AT169" s="41">
        <f t="shared" si="6"/>
        <v>135056.9</v>
      </c>
      <c r="AU169" s="41">
        <f t="shared" ref="AU169" si="165">AU170+AU174</f>
        <v>5911.4</v>
      </c>
      <c r="AV169" s="41">
        <f t="shared" ref="AV169" si="166">AV170+AV174</f>
        <v>129145.49999999999</v>
      </c>
      <c r="AW169" s="41">
        <f t="shared" ref="AW169" si="167">AW170+AW174</f>
        <v>0</v>
      </c>
      <c r="AX169" s="41">
        <f t="shared" ref="AX169" si="168">AX170+AX174</f>
        <v>0</v>
      </c>
      <c r="AY169" s="41">
        <f t="shared" si="7"/>
        <v>138713.20000000001</v>
      </c>
      <c r="AZ169" s="41">
        <f t="shared" ref="AZ169" si="169">AZ170+AZ174</f>
        <v>5951.4</v>
      </c>
      <c r="BA169" s="41">
        <f t="shared" ref="BA169" si="170">BA170+BA174</f>
        <v>132761.80000000002</v>
      </c>
      <c r="BB169" s="41">
        <f t="shared" ref="BB169" si="171">BB170+BB174</f>
        <v>0</v>
      </c>
      <c r="BC169" s="41">
        <f t="shared" ref="BC169" si="172">BC170+BC174</f>
        <v>0</v>
      </c>
      <c r="BD169" s="41">
        <f t="shared" si="158"/>
        <v>138713.20000000001</v>
      </c>
      <c r="BE169" s="41">
        <f t="shared" ref="BE169" si="173">BE170+BE174</f>
        <v>5951.4</v>
      </c>
      <c r="BF169" s="41">
        <f t="shared" ref="BF169" si="174">BF170+BF174</f>
        <v>132761.80000000002</v>
      </c>
      <c r="BG169" s="41">
        <f t="shared" ref="BG169" si="175">BG170+BG174</f>
        <v>0</v>
      </c>
      <c r="BH169" s="41">
        <f t="shared" ref="BH169" si="176">BH170+BH174</f>
        <v>0</v>
      </c>
      <c r="BI169" s="41">
        <f t="shared" si="9"/>
        <v>105360.70000000001</v>
      </c>
      <c r="BJ169" s="41">
        <f t="shared" si="10"/>
        <v>102658.1</v>
      </c>
      <c r="BK169" s="41">
        <f t="shared" ref="BK169" si="177">BK170+BK174</f>
        <v>1104.5999999999999</v>
      </c>
      <c r="BL169" s="41">
        <f t="shared" ref="BL169" si="178">BL170+BL174</f>
        <v>1000.1</v>
      </c>
      <c r="BM169" s="41">
        <f t="shared" ref="BM169" si="179">BM170+BM174</f>
        <v>104256.1</v>
      </c>
      <c r="BN169" s="41">
        <f t="shared" ref="BN169" si="180">BN170+BN174</f>
        <v>101658</v>
      </c>
      <c r="BO169" s="41">
        <f t="shared" ref="BO169" si="181">BO170+BO174</f>
        <v>0</v>
      </c>
      <c r="BP169" s="41">
        <f t="shared" ref="BP169" si="182">BP170+BP174</f>
        <v>0</v>
      </c>
      <c r="BQ169" s="41">
        <f t="shared" ref="BQ169" si="183">BQ170+BQ174</f>
        <v>0</v>
      </c>
      <c r="BR169" s="41">
        <f t="shared" ref="BR169" si="184">BR170+BR174</f>
        <v>0</v>
      </c>
      <c r="BS169" s="41">
        <f t="shared" si="12"/>
        <v>104333.40000000001</v>
      </c>
      <c r="BT169" s="41">
        <f t="shared" ref="BT169" si="185">BT170+BT174</f>
        <v>1003.5</v>
      </c>
      <c r="BU169" s="41">
        <f t="shared" ref="BU169" si="186">BU170+BU174</f>
        <v>103329.90000000001</v>
      </c>
      <c r="BV169" s="41">
        <f t="shared" ref="BV169" si="187">BV170+BV174</f>
        <v>0</v>
      </c>
      <c r="BW169" s="41">
        <f t="shared" ref="BW169" si="188">BW170+BW174</f>
        <v>0</v>
      </c>
      <c r="BX169" s="41">
        <f t="shared" si="13"/>
        <v>108020.39999999998</v>
      </c>
      <c r="BY169" s="41">
        <f t="shared" ref="BY169" si="189">BY170+BY174</f>
        <v>999.9</v>
      </c>
      <c r="BZ169" s="41">
        <f t="shared" ref="BZ169" si="190">BZ170+BZ174</f>
        <v>107020.49999999999</v>
      </c>
      <c r="CA169" s="41">
        <f t="shared" ref="CA169" si="191">CA170+CA174</f>
        <v>0</v>
      </c>
      <c r="CB169" s="41">
        <f t="shared" ref="CB169" si="192">CB170+CB174</f>
        <v>0</v>
      </c>
      <c r="CC169" s="41">
        <f t="shared" si="14"/>
        <v>111676.7</v>
      </c>
      <c r="CD169" s="41">
        <f t="shared" ref="CD169" si="193">CD170+CD174</f>
        <v>1039.9000000000001</v>
      </c>
      <c r="CE169" s="41">
        <f t="shared" ref="CE169" si="194">CE170+CE174</f>
        <v>110636.8</v>
      </c>
      <c r="CF169" s="41">
        <f t="shared" ref="CF169" si="195">CF170+CF174</f>
        <v>0</v>
      </c>
      <c r="CG169" s="41">
        <f t="shared" ref="CG169" si="196">CG170+CG174</f>
        <v>0</v>
      </c>
      <c r="CH169" s="41">
        <f t="shared" si="159"/>
        <v>111676.7</v>
      </c>
      <c r="CI169" s="41">
        <f t="shared" ref="CI169" si="197">CI170+CI174</f>
        <v>1039.9000000000001</v>
      </c>
      <c r="CJ169" s="41">
        <f t="shared" ref="CJ169" si="198">CJ170+CJ174</f>
        <v>110636.8</v>
      </c>
      <c r="CK169" s="41">
        <f t="shared" ref="CK169" si="199">CK170+CK174</f>
        <v>0</v>
      </c>
      <c r="CL169" s="41">
        <f t="shared" ref="CL169" si="200">CL170+CL174</f>
        <v>0</v>
      </c>
      <c r="CM169" s="41">
        <f t="shared" si="16"/>
        <v>206604.79999999996</v>
      </c>
      <c r="CN169" s="41">
        <f t="shared" ref="CN169" si="201">CN170+CN174</f>
        <v>4343</v>
      </c>
      <c r="CO169" s="41">
        <f t="shared" ref="CO169" si="202">CO170+CO174</f>
        <v>202261.79999999996</v>
      </c>
      <c r="CP169" s="41">
        <f t="shared" ref="CP169" si="203">CP170+CP174</f>
        <v>0</v>
      </c>
      <c r="CQ169" s="41">
        <f t="shared" ref="CQ169" si="204">CQ170+CQ174</f>
        <v>0</v>
      </c>
      <c r="CR169" s="41">
        <f t="shared" si="20"/>
        <v>204633.30000000002</v>
      </c>
      <c r="CS169" s="41">
        <f t="shared" ref="CS169" si="205">CS170+CS174</f>
        <v>5729.2</v>
      </c>
      <c r="CT169" s="41">
        <f t="shared" ref="CT169" si="206">CT170+CT174</f>
        <v>198904.1</v>
      </c>
      <c r="CU169" s="41">
        <f t="shared" ref="CU169" si="207">CU170+CU174</f>
        <v>0</v>
      </c>
      <c r="CV169" s="41">
        <f t="shared" ref="CV169" si="208">CV170+CV174</f>
        <v>0</v>
      </c>
      <c r="CW169" s="41">
        <f t="shared" si="21"/>
        <v>200208.19999999998</v>
      </c>
      <c r="CX169" s="41">
        <f t="shared" ref="CX169" si="209">CX170+CX174</f>
        <v>5911.4</v>
      </c>
      <c r="CY169" s="41">
        <f t="shared" ref="CY169" si="210">CY170+CY174</f>
        <v>194296.8</v>
      </c>
      <c r="CZ169" s="41">
        <f t="shared" ref="CZ169" si="211">CZ170+CZ174</f>
        <v>0</v>
      </c>
      <c r="DA169" s="41">
        <f t="shared" ref="DA169" si="212">DA170+DA174</f>
        <v>0</v>
      </c>
      <c r="DB169" s="41">
        <f t="shared" si="17"/>
        <v>106205.90000000001</v>
      </c>
      <c r="DC169" s="41">
        <f t="shared" ref="DC169" si="213">DC170+DC174</f>
        <v>1949.8</v>
      </c>
      <c r="DD169" s="41">
        <f t="shared" ref="DD169" si="214">DD170+DD174</f>
        <v>104256.1</v>
      </c>
      <c r="DE169" s="41">
        <f t="shared" ref="DE169" si="215">DE170+DE174</f>
        <v>0</v>
      </c>
      <c r="DF169" s="41">
        <f t="shared" ref="DF169" si="216">DF170+DF174</f>
        <v>0</v>
      </c>
      <c r="DG169" s="41">
        <f t="shared" si="18"/>
        <v>105868.7</v>
      </c>
      <c r="DH169" s="41">
        <f t="shared" ref="DH169" si="217">DH170+DH174</f>
        <v>1003.5</v>
      </c>
      <c r="DI169" s="41">
        <f t="shared" ref="DI169" si="218">DI170+DI174</f>
        <v>104865.2</v>
      </c>
      <c r="DJ169" s="41">
        <f t="shared" ref="DJ169" si="219">DJ170+DJ174</f>
        <v>0</v>
      </c>
      <c r="DK169" s="41">
        <f t="shared" ref="DK169" si="220">DK170+DK174</f>
        <v>0</v>
      </c>
      <c r="DL169" s="41">
        <f t="shared" si="19"/>
        <v>101140.39999999998</v>
      </c>
      <c r="DM169" s="41">
        <f t="shared" ref="DM169" si="221">DM170+DM174</f>
        <v>999.9</v>
      </c>
      <c r="DN169" s="41">
        <f t="shared" ref="DN169" si="222">DN170+DN174</f>
        <v>100140.49999999999</v>
      </c>
      <c r="DO169" s="41">
        <f t="shared" ref="DO169" si="223">DO170+DO174</f>
        <v>0</v>
      </c>
      <c r="DP169" s="41">
        <f t="shared" ref="DP169" si="224">DP170+DP174</f>
        <v>0</v>
      </c>
      <c r="DQ169" s="39"/>
    </row>
    <row r="170" spans="1:121" ht="41.4" x14ac:dyDescent="0.25">
      <c r="A170" s="14" t="s">
        <v>68</v>
      </c>
      <c r="B170" s="15"/>
      <c r="C170" s="16" t="s">
        <v>36</v>
      </c>
      <c r="D170" s="16" t="s">
        <v>36</v>
      </c>
      <c r="E170" s="16" t="s">
        <v>36</v>
      </c>
      <c r="F170" s="16" t="s">
        <v>36</v>
      </c>
      <c r="G170" s="16" t="s">
        <v>36</v>
      </c>
      <c r="H170" s="16" t="s">
        <v>36</v>
      </c>
      <c r="I170" s="16" t="s">
        <v>36</v>
      </c>
      <c r="J170" s="16" t="s">
        <v>36</v>
      </c>
      <c r="K170" s="16" t="s">
        <v>36</v>
      </c>
      <c r="L170" s="16" t="s">
        <v>36</v>
      </c>
      <c r="M170" s="16" t="s">
        <v>36</v>
      </c>
      <c r="N170" s="16" t="s">
        <v>36</v>
      </c>
      <c r="O170" s="16" t="s">
        <v>36</v>
      </c>
      <c r="P170" s="16" t="s">
        <v>36</v>
      </c>
      <c r="Q170" s="16" t="s">
        <v>36</v>
      </c>
      <c r="R170" s="16" t="s">
        <v>36</v>
      </c>
      <c r="S170" s="16" t="s">
        <v>36</v>
      </c>
      <c r="T170" s="16" t="s">
        <v>36</v>
      </c>
      <c r="U170" s="16" t="s">
        <v>36</v>
      </c>
      <c r="V170" s="16" t="s">
        <v>36</v>
      </c>
      <c r="W170" s="16" t="s">
        <v>36</v>
      </c>
      <c r="X170" s="16" t="s">
        <v>36</v>
      </c>
      <c r="Y170" s="16" t="s">
        <v>36</v>
      </c>
      <c r="Z170" s="16" t="s">
        <v>36</v>
      </c>
      <c r="AA170" s="16" t="s">
        <v>36</v>
      </c>
      <c r="AB170" s="16" t="s">
        <v>36</v>
      </c>
      <c r="AC170" s="16" t="s">
        <v>36</v>
      </c>
      <c r="AD170" s="46" t="s">
        <v>36</v>
      </c>
      <c r="AE170" s="41">
        <f t="shared" si="31"/>
        <v>1104.5999999999999</v>
      </c>
      <c r="AF170" s="41">
        <f t="shared" si="32"/>
        <v>1000.1</v>
      </c>
      <c r="AG170" s="41">
        <f>AG172+AG173</f>
        <v>1104.5999999999999</v>
      </c>
      <c r="AH170" s="41">
        <f t="shared" ref="AH170:AN170" si="225">AH172+AH173</f>
        <v>1000.1</v>
      </c>
      <c r="AI170" s="41">
        <f t="shared" si="225"/>
        <v>0</v>
      </c>
      <c r="AJ170" s="41">
        <f t="shared" si="225"/>
        <v>0</v>
      </c>
      <c r="AK170" s="41">
        <f t="shared" si="225"/>
        <v>0</v>
      </c>
      <c r="AL170" s="41">
        <f t="shared" si="225"/>
        <v>0</v>
      </c>
      <c r="AM170" s="41">
        <f t="shared" si="225"/>
        <v>0</v>
      </c>
      <c r="AN170" s="41">
        <f t="shared" si="225"/>
        <v>0</v>
      </c>
      <c r="AO170" s="41">
        <f t="shared" si="5"/>
        <v>1003.5</v>
      </c>
      <c r="AP170" s="41">
        <f t="shared" ref="AP170:AS170" si="226">AP172+AP173</f>
        <v>1003.5</v>
      </c>
      <c r="AQ170" s="41">
        <f t="shared" si="226"/>
        <v>0</v>
      </c>
      <c r="AR170" s="41">
        <f t="shared" si="226"/>
        <v>0</v>
      </c>
      <c r="AS170" s="41">
        <f t="shared" si="226"/>
        <v>0</v>
      </c>
      <c r="AT170" s="41">
        <f t="shared" si="6"/>
        <v>999.9</v>
      </c>
      <c r="AU170" s="41">
        <f t="shared" ref="AU170:AX170" si="227">AU172+AU173</f>
        <v>999.9</v>
      </c>
      <c r="AV170" s="41">
        <f t="shared" si="227"/>
        <v>0</v>
      </c>
      <c r="AW170" s="41">
        <f t="shared" si="227"/>
        <v>0</v>
      </c>
      <c r="AX170" s="41">
        <f t="shared" si="227"/>
        <v>0</v>
      </c>
      <c r="AY170" s="41">
        <f t="shared" si="7"/>
        <v>1039.9000000000001</v>
      </c>
      <c r="AZ170" s="41">
        <f t="shared" ref="AZ170:BC170" si="228">AZ172+AZ173</f>
        <v>1039.9000000000001</v>
      </c>
      <c r="BA170" s="41">
        <f t="shared" si="228"/>
        <v>0</v>
      </c>
      <c r="BB170" s="41">
        <f t="shared" si="228"/>
        <v>0</v>
      </c>
      <c r="BC170" s="41">
        <f t="shared" si="228"/>
        <v>0</v>
      </c>
      <c r="BD170" s="41">
        <f t="shared" si="158"/>
        <v>1039.9000000000001</v>
      </c>
      <c r="BE170" s="41">
        <f t="shared" ref="BE170:BH170" si="229">BE172+BE173</f>
        <v>1039.9000000000001</v>
      </c>
      <c r="BF170" s="41">
        <f t="shared" si="229"/>
        <v>0</v>
      </c>
      <c r="BG170" s="41">
        <f t="shared" si="229"/>
        <v>0</v>
      </c>
      <c r="BH170" s="41">
        <f t="shared" si="229"/>
        <v>0</v>
      </c>
      <c r="BI170" s="41">
        <f t="shared" si="9"/>
        <v>1104.5999999999999</v>
      </c>
      <c r="BJ170" s="41">
        <f t="shared" si="10"/>
        <v>1000.1</v>
      </c>
      <c r="BK170" s="41">
        <f>BK172+BK173</f>
        <v>1104.5999999999999</v>
      </c>
      <c r="BL170" s="41">
        <f t="shared" ref="BL170:BR170" si="230">BL172+BL173</f>
        <v>1000.1</v>
      </c>
      <c r="BM170" s="41">
        <f t="shared" si="230"/>
        <v>0</v>
      </c>
      <c r="BN170" s="41">
        <f t="shared" si="230"/>
        <v>0</v>
      </c>
      <c r="BO170" s="41">
        <f t="shared" si="230"/>
        <v>0</v>
      </c>
      <c r="BP170" s="41">
        <f t="shared" si="230"/>
        <v>0</v>
      </c>
      <c r="BQ170" s="41">
        <f t="shared" si="230"/>
        <v>0</v>
      </c>
      <c r="BR170" s="41">
        <f t="shared" si="230"/>
        <v>0</v>
      </c>
      <c r="BS170" s="41">
        <f t="shared" si="12"/>
        <v>1003.5</v>
      </c>
      <c r="BT170" s="41">
        <f t="shared" ref="BT170:BW170" si="231">BT172+BT173</f>
        <v>1003.5</v>
      </c>
      <c r="BU170" s="41">
        <f t="shared" si="231"/>
        <v>0</v>
      </c>
      <c r="BV170" s="41">
        <f t="shared" si="231"/>
        <v>0</v>
      </c>
      <c r="BW170" s="41">
        <f t="shared" si="231"/>
        <v>0</v>
      </c>
      <c r="BX170" s="41">
        <f t="shared" si="13"/>
        <v>999.9</v>
      </c>
      <c r="BY170" s="41">
        <f t="shared" ref="BY170:CB170" si="232">BY172+BY173</f>
        <v>999.9</v>
      </c>
      <c r="BZ170" s="41">
        <f t="shared" si="232"/>
        <v>0</v>
      </c>
      <c r="CA170" s="41">
        <f t="shared" si="232"/>
        <v>0</v>
      </c>
      <c r="CB170" s="41">
        <f t="shared" si="232"/>
        <v>0</v>
      </c>
      <c r="CC170" s="41">
        <f t="shared" si="14"/>
        <v>1039.9000000000001</v>
      </c>
      <c r="CD170" s="41">
        <f t="shared" ref="CD170:CG170" si="233">CD172+CD173</f>
        <v>1039.9000000000001</v>
      </c>
      <c r="CE170" s="41">
        <f t="shared" si="233"/>
        <v>0</v>
      </c>
      <c r="CF170" s="41">
        <f t="shared" si="233"/>
        <v>0</v>
      </c>
      <c r="CG170" s="41">
        <f t="shared" si="233"/>
        <v>0</v>
      </c>
      <c r="CH170" s="41">
        <f t="shared" si="159"/>
        <v>1039.9000000000001</v>
      </c>
      <c r="CI170" s="41">
        <f t="shared" ref="CI170:CL170" si="234">CI172+CI173</f>
        <v>1039.9000000000001</v>
      </c>
      <c r="CJ170" s="41">
        <f t="shared" si="234"/>
        <v>0</v>
      </c>
      <c r="CK170" s="41">
        <f t="shared" si="234"/>
        <v>0</v>
      </c>
      <c r="CL170" s="41">
        <f t="shared" si="234"/>
        <v>0</v>
      </c>
      <c r="CM170" s="41">
        <f t="shared" si="16"/>
        <v>1104.5999999999999</v>
      </c>
      <c r="CN170" s="41">
        <f t="shared" ref="CN170:CQ170" si="235">CN172+CN173</f>
        <v>1104.5999999999999</v>
      </c>
      <c r="CO170" s="41">
        <f t="shared" si="235"/>
        <v>0</v>
      </c>
      <c r="CP170" s="41">
        <f t="shared" si="235"/>
        <v>0</v>
      </c>
      <c r="CQ170" s="41">
        <f t="shared" si="235"/>
        <v>0</v>
      </c>
      <c r="CR170" s="41">
        <f t="shared" si="20"/>
        <v>1003.5</v>
      </c>
      <c r="CS170" s="41">
        <f t="shared" ref="CS170:CV170" si="236">CS172+CS173</f>
        <v>1003.5</v>
      </c>
      <c r="CT170" s="41">
        <f t="shared" si="236"/>
        <v>0</v>
      </c>
      <c r="CU170" s="41">
        <f t="shared" si="236"/>
        <v>0</v>
      </c>
      <c r="CV170" s="41">
        <f t="shared" si="236"/>
        <v>0</v>
      </c>
      <c r="CW170" s="41">
        <f t="shared" si="21"/>
        <v>999.9</v>
      </c>
      <c r="CX170" s="41">
        <f t="shared" ref="CX170:DA170" si="237">CX172+CX173</f>
        <v>999.9</v>
      </c>
      <c r="CY170" s="41">
        <f t="shared" si="237"/>
        <v>0</v>
      </c>
      <c r="CZ170" s="41">
        <f t="shared" si="237"/>
        <v>0</v>
      </c>
      <c r="DA170" s="41">
        <f t="shared" si="237"/>
        <v>0</v>
      </c>
      <c r="DB170" s="41">
        <f t="shared" si="17"/>
        <v>1104.5999999999999</v>
      </c>
      <c r="DC170" s="41">
        <f t="shared" ref="DC170:DF170" si="238">DC172+DC173</f>
        <v>1104.5999999999999</v>
      </c>
      <c r="DD170" s="41">
        <f t="shared" si="238"/>
        <v>0</v>
      </c>
      <c r="DE170" s="41">
        <f t="shared" si="238"/>
        <v>0</v>
      </c>
      <c r="DF170" s="41">
        <f t="shared" si="238"/>
        <v>0</v>
      </c>
      <c r="DG170" s="41">
        <f t="shared" si="18"/>
        <v>1003.5</v>
      </c>
      <c r="DH170" s="41">
        <f t="shared" ref="DH170:DK170" si="239">DH172+DH173</f>
        <v>1003.5</v>
      </c>
      <c r="DI170" s="41">
        <f t="shared" si="239"/>
        <v>0</v>
      </c>
      <c r="DJ170" s="41">
        <f t="shared" si="239"/>
        <v>0</v>
      </c>
      <c r="DK170" s="41">
        <f t="shared" si="239"/>
        <v>0</v>
      </c>
      <c r="DL170" s="41">
        <f t="shared" si="19"/>
        <v>999.9</v>
      </c>
      <c r="DM170" s="41">
        <f t="shared" ref="DM170:DP170" si="240">DM172+DM173</f>
        <v>999.9</v>
      </c>
      <c r="DN170" s="41">
        <f t="shared" si="240"/>
        <v>0</v>
      </c>
      <c r="DO170" s="41">
        <f t="shared" si="240"/>
        <v>0</v>
      </c>
      <c r="DP170" s="41">
        <f t="shared" si="240"/>
        <v>0</v>
      </c>
      <c r="DQ170" s="17"/>
    </row>
    <row r="171" spans="1:121" x14ac:dyDescent="0.25">
      <c r="A171" s="18" t="s">
        <v>4</v>
      </c>
      <c r="B171" s="52"/>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47"/>
      <c r="AE171" s="41">
        <f t="shared" si="31"/>
        <v>0</v>
      </c>
      <c r="AF171" s="41">
        <f t="shared" si="32"/>
        <v>0</v>
      </c>
      <c r="AG171" s="41"/>
      <c r="AH171" s="41"/>
      <c r="AI171" s="41"/>
      <c r="AJ171" s="41"/>
      <c r="AK171" s="41"/>
      <c r="AL171" s="41"/>
      <c r="AM171" s="41"/>
      <c r="AN171" s="41"/>
      <c r="AO171" s="41">
        <f t="shared" si="5"/>
        <v>0</v>
      </c>
      <c r="AP171" s="41"/>
      <c r="AQ171" s="41"/>
      <c r="AR171" s="41"/>
      <c r="AS171" s="41"/>
      <c r="AT171" s="41">
        <f t="shared" si="6"/>
        <v>0</v>
      </c>
      <c r="AU171" s="41"/>
      <c r="AV171" s="41"/>
      <c r="AW171" s="41"/>
      <c r="AX171" s="41"/>
      <c r="AY171" s="41">
        <f t="shared" si="7"/>
        <v>0</v>
      </c>
      <c r="AZ171" s="41"/>
      <c r="BA171" s="41"/>
      <c r="BB171" s="41"/>
      <c r="BC171" s="41"/>
      <c r="BD171" s="41">
        <f t="shared" si="158"/>
        <v>0</v>
      </c>
      <c r="BE171" s="41"/>
      <c r="BF171" s="41"/>
      <c r="BG171" s="41"/>
      <c r="BH171" s="41"/>
      <c r="BI171" s="41">
        <f t="shared" si="9"/>
        <v>0</v>
      </c>
      <c r="BJ171" s="41">
        <f t="shared" si="10"/>
        <v>0</v>
      </c>
      <c r="BK171" s="41"/>
      <c r="BL171" s="41"/>
      <c r="BM171" s="41"/>
      <c r="BN171" s="41"/>
      <c r="BO171" s="41"/>
      <c r="BP171" s="41"/>
      <c r="BQ171" s="41"/>
      <c r="BR171" s="41"/>
      <c r="BS171" s="41">
        <f t="shared" si="12"/>
        <v>0</v>
      </c>
      <c r="BT171" s="41"/>
      <c r="BU171" s="41"/>
      <c r="BV171" s="41"/>
      <c r="BW171" s="41"/>
      <c r="BX171" s="41">
        <f t="shared" si="13"/>
        <v>0</v>
      </c>
      <c r="BY171" s="41"/>
      <c r="BZ171" s="41"/>
      <c r="CA171" s="41"/>
      <c r="CB171" s="41"/>
      <c r="CC171" s="41">
        <f t="shared" si="14"/>
        <v>0</v>
      </c>
      <c r="CD171" s="41"/>
      <c r="CE171" s="41"/>
      <c r="CF171" s="41"/>
      <c r="CG171" s="41"/>
      <c r="CH171" s="41">
        <f t="shared" si="159"/>
        <v>0</v>
      </c>
      <c r="CI171" s="41"/>
      <c r="CJ171" s="41"/>
      <c r="CK171" s="41"/>
      <c r="CL171" s="41"/>
      <c r="CM171" s="41">
        <f t="shared" si="16"/>
        <v>0</v>
      </c>
      <c r="CN171" s="41"/>
      <c r="CO171" s="41"/>
      <c r="CP171" s="41"/>
      <c r="CQ171" s="41"/>
      <c r="CR171" s="41">
        <f t="shared" si="20"/>
        <v>0</v>
      </c>
      <c r="CS171" s="41"/>
      <c r="CT171" s="41"/>
      <c r="CU171" s="41"/>
      <c r="CV171" s="41"/>
      <c r="CW171" s="41">
        <f t="shared" si="21"/>
        <v>0</v>
      </c>
      <c r="CX171" s="41"/>
      <c r="CY171" s="41"/>
      <c r="CZ171" s="41"/>
      <c r="DA171" s="41"/>
      <c r="DB171" s="41">
        <f t="shared" si="17"/>
        <v>0</v>
      </c>
      <c r="DC171" s="41"/>
      <c r="DD171" s="41"/>
      <c r="DE171" s="41"/>
      <c r="DF171" s="41"/>
      <c r="DG171" s="41">
        <f t="shared" si="18"/>
        <v>0</v>
      </c>
      <c r="DH171" s="41"/>
      <c r="DI171" s="41"/>
      <c r="DJ171" s="41"/>
      <c r="DK171" s="41"/>
      <c r="DL171" s="41">
        <f t="shared" si="19"/>
        <v>0</v>
      </c>
      <c r="DM171" s="41"/>
      <c r="DN171" s="41"/>
      <c r="DO171" s="41"/>
      <c r="DP171" s="41"/>
      <c r="DQ171" s="17"/>
    </row>
    <row r="172" spans="1:121" ht="124.2" x14ac:dyDescent="0.25">
      <c r="A172" s="110" t="s">
        <v>177</v>
      </c>
      <c r="B172" s="99">
        <v>3103</v>
      </c>
      <c r="C172" s="67" t="s">
        <v>340</v>
      </c>
      <c r="D172" s="67" t="s">
        <v>341</v>
      </c>
      <c r="E172" s="67" t="s">
        <v>342</v>
      </c>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6" t="s">
        <v>36</v>
      </c>
      <c r="AD172" s="55" t="s">
        <v>178</v>
      </c>
      <c r="AE172" s="41">
        <f t="shared" si="31"/>
        <v>259.39999999999998</v>
      </c>
      <c r="AF172" s="41">
        <f t="shared" si="32"/>
        <v>154.9</v>
      </c>
      <c r="AG172" s="56">
        <v>259.39999999999998</v>
      </c>
      <c r="AH172" s="56">
        <v>154.9</v>
      </c>
      <c r="AI172" s="41"/>
      <c r="AJ172" s="41"/>
      <c r="AK172" s="41"/>
      <c r="AL172" s="41"/>
      <c r="AM172" s="41"/>
      <c r="AN172" s="41"/>
      <c r="AO172" s="41">
        <f t="shared" si="5"/>
        <v>0</v>
      </c>
      <c r="AP172" s="41"/>
      <c r="AQ172" s="41"/>
      <c r="AR172" s="41"/>
      <c r="AS172" s="41"/>
      <c r="AT172" s="41">
        <f t="shared" si="6"/>
        <v>0</v>
      </c>
      <c r="AU172" s="41"/>
      <c r="AV172" s="41"/>
      <c r="AW172" s="41"/>
      <c r="AX172" s="41"/>
      <c r="AY172" s="41">
        <f t="shared" si="7"/>
        <v>0</v>
      </c>
      <c r="AZ172" s="41"/>
      <c r="BA172" s="41"/>
      <c r="BB172" s="41"/>
      <c r="BC172" s="41"/>
      <c r="BD172" s="41">
        <f t="shared" si="158"/>
        <v>0</v>
      </c>
      <c r="BE172" s="41"/>
      <c r="BF172" s="41"/>
      <c r="BG172" s="41"/>
      <c r="BH172" s="41"/>
      <c r="BI172" s="41">
        <f t="shared" si="9"/>
        <v>259.39999999999998</v>
      </c>
      <c r="BJ172" s="41">
        <f t="shared" si="10"/>
        <v>154.9</v>
      </c>
      <c r="BK172" s="56">
        <v>259.39999999999998</v>
      </c>
      <c r="BL172" s="56">
        <v>154.9</v>
      </c>
      <c r="BM172" s="41"/>
      <c r="BN172" s="41"/>
      <c r="BO172" s="41"/>
      <c r="BP172" s="41"/>
      <c r="BQ172" s="41"/>
      <c r="BR172" s="41"/>
      <c r="BS172" s="41">
        <f t="shared" si="12"/>
        <v>0</v>
      </c>
      <c r="BT172" s="41"/>
      <c r="BU172" s="41"/>
      <c r="BV172" s="41"/>
      <c r="BW172" s="41"/>
      <c r="BX172" s="41">
        <f t="shared" si="13"/>
        <v>0</v>
      </c>
      <c r="BY172" s="41"/>
      <c r="BZ172" s="41"/>
      <c r="CA172" s="41"/>
      <c r="CB172" s="41"/>
      <c r="CC172" s="41">
        <f t="shared" si="14"/>
        <v>0</v>
      </c>
      <c r="CD172" s="41"/>
      <c r="CE172" s="41"/>
      <c r="CF172" s="41"/>
      <c r="CG172" s="41"/>
      <c r="CH172" s="41">
        <f t="shared" si="159"/>
        <v>0</v>
      </c>
      <c r="CI172" s="41"/>
      <c r="CJ172" s="41"/>
      <c r="CK172" s="41"/>
      <c r="CL172" s="41"/>
      <c r="CM172" s="41">
        <f t="shared" si="16"/>
        <v>259.39999999999998</v>
      </c>
      <c r="CN172" s="56">
        <v>259.39999999999998</v>
      </c>
      <c r="CO172" s="41"/>
      <c r="CP172" s="41"/>
      <c r="CQ172" s="41"/>
      <c r="CR172" s="41">
        <f t="shared" si="20"/>
        <v>0</v>
      </c>
      <c r="CS172" s="41"/>
      <c r="CT172" s="41"/>
      <c r="CU172" s="41"/>
      <c r="CV172" s="41"/>
      <c r="CW172" s="41">
        <f t="shared" si="21"/>
        <v>0</v>
      </c>
      <c r="CX172" s="41"/>
      <c r="CY172" s="41"/>
      <c r="CZ172" s="41"/>
      <c r="DA172" s="41"/>
      <c r="DB172" s="41">
        <f t="shared" si="17"/>
        <v>259.39999999999998</v>
      </c>
      <c r="DC172" s="56">
        <v>259.39999999999998</v>
      </c>
      <c r="DD172" s="41"/>
      <c r="DE172" s="41"/>
      <c r="DF172" s="41"/>
      <c r="DG172" s="41">
        <f t="shared" si="18"/>
        <v>0</v>
      </c>
      <c r="DH172" s="41"/>
      <c r="DI172" s="41"/>
      <c r="DJ172" s="41"/>
      <c r="DK172" s="41"/>
      <c r="DL172" s="41">
        <f t="shared" si="19"/>
        <v>0</v>
      </c>
      <c r="DM172" s="41"/>
      <c r="DN172" s="41"/>
      <c r="DO172" s="41"/>
      <c r="DP172" s="41"/>
      <c r="DQ172" s="46" t="s">
        <v>36</v>
      </c>
    </row>
    <row r="173" spans="1:121" ht="409.6" x14ac:dyDescent="0.25">
      <c r="A173" s="97" t="s">
        <v>188</v>
      </c>
      <c r="B173" s="99">
        <v>3113</v>
      </c>
      <c r="C173" s="17"/>
      <c r="D173" s="17"/>
      <c r="E173" s="17"/>
      <c r="F173" s="17"/>
      <c r="G173" s="17"/>
      <c r="H173" s="17"/>
      <c r="I173" s="17"/>
      <c r="J173" s="17"/>
      <c r="K173" s="17"/>
      <c r="L173" s="17"/>
      <c r="M173" s="17"/>
      <c r="N173" s="17"/>
      <c r="O173" s="17"/>
      <c r="P173" s="17"/>
      <c r="Q173" s="17"/>
      <c r="R173" s="17"/>
      <c r="S173" s="17"/>
      <c r="T173" s="17"/>
      <c r="U173" s="17"/>
      <c r="V173" s="17"/>
      <c r="W173" s="95" t="s">
        <v>343</v>
      </c>
      <c r="X173" s="96" t="s">
        <v>344</v>
      </c>
      <c r="Y173" s="67" t="s">
        <v>345</v>
      </c>
      <c r="Z173" s="17"/>
      <c r="AA173" s="17"/>
      <c r="AB173" s="17"/>
      <c r="AC173" s="16" t="s">
        <v>36</v>
      </c>
      <c r="AD173" s="55" t="s">
        <v>15</v>
      </c>
      <c r="AE173" s="41">
        <f t="shared" si="31"/>
        <v>845.2</v>
      </c>
      <c r="AF173" s="41">
        <f t="shared" si="32"/>
        <v>845.2</v>
      </c>
      <c r="AG173" s="56">
        <v>845.2</v>
      </c>
      <c r="AH173" s="56">
        <v>845.2</v>
      </c>
      <c r="AI173" s="41"/>
      <c r="AJ173" s="41"/>
      <c r="AK173" s="41"/>
      <c r="AL173" s="41"/>
      <c r="AM173" s="41"/>
      <c r="AN173" s="41"/>
      <c r="AO173" s="41">
        <f t="shared" si="5"/>
        <v>1003.5</v>
      </c>
      <c r="AP173" s="56">
        <v>1003.5</v>
      </c>
      <c r="AQ173" s="56"/>
      <c r="AR173" s="56"/>
      <c r="AS173" s="56"/>
      <c r="AT173" s="41">
        <f t="shared" si="6"/>
        <v>999.9</v>
      </c>
      <c r="AU173" s="56">
        <v>999.9</v>
      </c>
      <c r="AV173" s="56"/>
      <c r="AW173" s="56"/>
      <c r="AX173" s="56"/>
      <c r="AY173" s="41">
        <f t="shared" si="7"/>
        <v>1039.9000000000001</v>
      </c>
      <c r="AZ173" s="56">
        <v>1039.9000000000001</v>
      </c>
      <c r="BA173" s="56"/>
      <c r="BB173" s="56"/>
      <c r="BC173" s="41"/>
      <c r="BD173" s="41">
        <f t="shared" si="158"/>
        <v>1039.9000000000001</v>
      </c>
      <c r="BE173" s="56">
        <v>1039.9000000000001</v>
      </c>
      <c r="BF173" s="56"/>
      <c r="BG173" s="56"/>
      <c r="BH173" s="41"/>
      <c r="BI173" s="41">
        <f t="shared" si="9"/>
        <v>845.2</v>
      </c>
      <c r="BJ173" s="41">
        <f t="shared" si="10"/>
        <v>845.2</v>
      </c>
      <c r="BK173" s="56">
        <v>845.2</v>
      </c>
      <c r="BL173" s="56">
        <v>845.2</v>
      </c>
      <c r="BM173" s="41"/>
      <c r="BN173" s="41"/>
      <c r="BO173" s="41"/>
      <c r="BP173" s="41"/>
      <c r="BQ173" s="41"/>
      <c r="BR173" s="41"/>
      <c r="BS173" s="41">
        <f t="shared" si="12"/>
        <v>1003.5</v>
      </c>
      <c r="BT173" s="41">
        <v>1003.5</v>
      </c>
      <c r="BU173" s="41"/>
      <c r="BV173" s="41"/>
      <c r="BW173" s="41"/>
      <c r="BX173" s="41">
        <f t="shared" si="13"/>
        <v>999.9</v>
      </c>
      <c r="BY173" s="41">
        <v>999.9</v>
      </c>
      <c r="BZ173" s="41"/>
      <c r="CA173" s="41"/>
      <c r="CB173" s="41"/>
      <c r="CC173" s="41">
        <f t="shared" si="14"/>
        <v>1039.9000000000001</v>
      </c>
      <c r="CD173" s="41">
        <v>1039.9000000000001</v>
      </c>
      <c r="CE173" s="41"/>
      <c r="CF173" s="41"/>
      <c r="CG173" s="41"/>
      <c r="CH173" s="41">
        <f t="shared" si="159"/>
        <v>1039.9000000000001</v>
      </c>
      <c r="CI173" s="41">
        <v>1039.9000000000001</v>
      </c>
      <c r="CJ173" s="41"/>
      <c r="CK173" s="41"/>
      <c r="CL173" s="41"/>
      <c r="CM173" s="41">
        <f t="shared" si="16"/>
        <v>845.2</v>
      </c>
      <c r="CN173" s="56">
        <v>845.2</v>
      </c>
      <c r="CO173" s="41"/>
      <c r="CP173" s="41"/>
      <c r="CQ173" s="41"/>
      <c r="CR173" s="41">
        <f t="shared" si="20"/>
        <v>1003.5</v>
      </c>
      <c r="CS173" s="41">
        <v>1003.5</v>
      </c>
      <c r="CT173" s="41"/>
      <c r="CU173" s="41"/>
      <c r="CV173" s="41"/>
      <c r="CW173" s="41">
        <f t="shared" si="21"/>
        <v>999.9</v>
      </c>
      <c r="CX173" s="41">
        <v>999.9</v>
      </c>
      <c r="CY173" s="41"/>
      <c r="CZ173" s="41"/>
      <c r="DA173" s="41"/>
      <c r="DB173" s="41">
        <f t="shared" si="17"/>
        <v>845.2</v>
      </c>
      <c r="DC173" s="56">
        <v>845.2</v>
      </c>
      <c r="DD173" s="41"/>
      <c r="DE173" s="41"/>
      <c r="DF173" s="41"/>
      <c r="DG173" s="41">
        <f t="shared" si="18"/>
        <v>1003.5</v>
      </c>
      <c r="DH173" s="41">
        <v>1003.5</v>
      </c>
      <c r="DI173" s="41"/>
      <c r="DJ173" s="41"/>
      <c r="DK173" s="41"/>
      <c r="DL173" s="41">
        <f t="shared" si="19"/>
        <v>999.9</v>
      </c>
      <c r="DM173" s="41">
        <v>999.9</v>
      </c>
      <c r="DN173" s="41"/>
      <c r="DO173" s="41"/>
      <c r="DP173" s="41"/>
      <c r="DQ173" s="70" t="s">
        <v>412</v>
      </c>
    </row>
    <row r="174" spans="1:121" ht="41.4" x14ac:dyDescent="0.25">
      <c r="A174" s="14" t="s">
        <v>69</v>
      </c>
      <c r="B174" s="15">
        <v>3200</v>
      </c>
      <c r="C174" s="16" t="s">
        <v>36</v>
      </c>
      <c r="D174" s="16" t="s">
        <v>36</v>
      </c>
      <c r="E174" s="16" t="s">
        <v>36</v>
      </c>
      <c r="F174" s="16" t="s">
        <v>36</v>
      </c>
      <c r="G174" s="16" t="s">
        <v>36</v>
      </c>
      <c r="H174" s="16" t="s">
        <v>36</v>
      </c>
      <c r="I174" s="16" t="s">
        <v>36</v>
      </c>
      <c r="J174" s="16" t="s">
        <v>36</v>
      </c>
      <c r="K174" s="16" t="s">
        <v>36</v>
      </c>
      <c r="L174" s="16" t="s">
        <v>36</v>
      </c>
      <c r="M174" s="16" t="s">
        <v>36</v>
      </c>
      <c r="N174" s="16" t="s">
        <v>36</v>
      </c>
      <c r="O174" s="16" t="s">
        <v>36</v>
      </c>
      <c r="P174" s="16" t="s">
        <v>36</v>
      </c>
      <c r="Q174" s="16" t="s">
        <v>36</v>
      </c>
      <c r="R174" s="16" t="s">
        <v>36</v>
      </c>
      <c r="S174" s="16" t="s">
        <v>36</v>
      </c>
      <c r="T174" s="16" t="s">
        <v>36</v>
      </c>
      <c r="U174" s="16" t="s">
        <v>36</v>
      </c>
      <c r="V174" s="16" t="s">
        <v>36</v>
      </c>
      <c r="W174" s="16" t="s">
        <v>36</v>
      </c>
      <c r="X174" s="16" t="s">
        <v>36</v>
      </c>
      <c r="Y174" s="16" t="s">
        <v>36</v>
      </c>
      <c r="Z174" s="16" t="s">
        <v>36</v>
      </c>
      <c r="AA174" s="16" t="s">
        <v>36</v>
      </c>
      <c r="AB174" s="16" t="s">
        <v>36</v>
      </c>
      <c r="AC174" s="16" t="s">
        <v>36</v>
      </c>
      <c r="AD174" s="46" t="s">
        <v>36</v>
      </c>
      <c r="AE174" s="41">
        <f t="shared" si="31"/>
        <v>124948.49999999997</v>
      </c>
      <c r="AF174" s="41">
        <f t="shared" si="32"/>
        <v>120366.9</v>
      </c>
      <c r="AG174" s="41">
        <f>SUM(AG176:AG186)</f>
        <v>3238.4</v>
      </c>
      <c r="AH174" s="41">
        <f t="shared" ref="AH174:BC174" si="241">SUM(AH176:AH186)</f>
        <v>3238.4</v>
      </c>
      <c r="AI174" s="41">
        <f t="shared" si="241"/>
        <v>121710.09999999998</v>
      </c>
      <c r="AJ174" s="41">
        <f t="shared" si="241"/>
        <v>117128.5</v>
      </c>
      <c r="AK174" s="41">
        <f t="shared" si="241"/>
        <v>0</v>
      </c>
      <c r="AL174" s="41">
        <f t="shared" si="241"/>
        <v>0</v>
      </c>
      <c r="AM174" s="41">
        <f t="shared" si="241"/>
        <v>0</v>
      </c>
      <c r="AN174" s="41">
        <f t="shared" si="241"/>
        <v>0</v>
      </c>
      <c r="AO174" s="41">
        <f t="shared" si="5"/>
        <v>130155.09999999999</v>
      </c>
      <c r="AP174" s="41">
        <f t="shared" si="241"/>
        <v>4722.6000000000004</v>
      </c>
      <c r="AQ174" s="41">
        <f t="shared" si="241"/>
        <v>125432.49999999999</v>
      </c>
      <c r="AR174" s="41">
        <f t="shared" si="241"/>
        <v>0</v>
      </c>
      <c r="AS174" s="41">
        <f t="shared" si="241"/>
        <v>0</v>
      </c>
      <c r="AT174" s="41">
        <f t="shared" si="6"/>
        <v>134057</v>
      </c>
      <c r="AU174" s="41">
        <f t="shared" si="241"/>
        <v>4911.5</v>
      </c>
      <c r="AV174" s="41">
        <f t="shared" si="241"/>
        <v>129145.49999999999</v>
      </c>
      <c r="AW174" s="41">
        <f t="shared" si="241"/>
        <v>0</v>
      </c>
      <c r="AX174" s="41">
        <f t="shared" si="241"/>
        <v>0</v>
      </c>
      <c r="AY174" s="41">
        <f t="shared" si="7"/>
        <v>137673.30000000002</v>
      </c>
      <c r="AZ174" s="41">
        <f t="shared" si="241"/>
        <v>4911.5</v>
      </c>
      <c r="BA174" s="41">
        <f t="shared" si="241"/>
        <v>132761.80000000002</v>
      </c>
      <c r="BB174" s="41">
        <f t="shared" si="241"/>
        <v>0</v>
      </c>
      <c r="BC174" s="41">
        <f t="shared" si="241"/>
        <v>0</v>
      </c>
      <c r="BD174" s="41">
        <f t="shared" si="158"/>
        <v>137673.30000000002</v>
      </c>
      <c r="BE174" s="41">
        <f t="shared" ref="BE174:BH174" si="242">SUM(BE176:BE186)</f>
        <v>4911.5</v>
      </c>
      <c r="BF174" s="41">
        <f t="shared" si="242"/>
        <v>132761.80000000002</v>
      </c>
      <c r="BG174" s="41">
        <f t="shared" si="242"/>
        <v>0</v>
      </c>
      <c r="BH174" s="41">
        <f t="shared" si="242"/>
        <v>0</v>
      </c>
      <c r="BI174" s="41">
        <f t="shared" si="9"/>
        <v>104256.1</v>
      </c>
      <c r="BJ174" s="41">
        <f t="shared" si="10"/>
        <v>101658</v>
      </c>
      <c r="BK174" s="41">
        <f t="shared" ref="BK174:BR174" si="243">SUM(BK176:BK186)</f>
        <v>0</v>
      </c>
      <c r="BL174" s="41">
        <f t="shared" si="243"/>
        <v>0</v>
      </c>
      <c r="BM174" s="41">
        <f t="shared" si="243"/>
        <v>104256.1</v>
      </c>
      <c r="BN174" s="41">
        <f t="shared" si="243"/>
        <v>101658</v>
      </c>
      <c r="BO174" s="41">
        <f t="shared" si="243"/>
        <v>0</v>
      </c>
      <c r="BP174" s="41">
        <f t="shared" si="243"/>
        <v>0</v>
      </c>
      <c r="BQ174" s="41">
        <f t="shared" si="243"/>
        <v>0</v>
      </c>
      <c r="BR174" s="41">
        <f t="shared" si="243"/>
        <v>0</v>
      </c>
      <c r="BS174" s="41">
        <f t="shared" si="12"/>
        <v>103329.90000000001</v>
      </c>
      <c r="BT174" s="41">
        <f t="shared" ref="BT174:BW174" si="244">SUM(BT176:BT186)</f>
        <v>0</v>
      </c>
      <c r="BU174" s="41">
        <f t="shared" si="244"/>
        <v>103329.90000000001</v>
      </c>
      <c r="BV174" s="41">
        <f t="shared" si="244"/>
        <v>0</v>
      </c>
      <c r="BW174" s="41">
        <f t="shared" si="244"/>
        <v>0</v>
      </c>
      <c r="BX174" s="41">
        <f t="shared" si="13"/>
        <v>107020.49999999999</v>
      </c>
      <c r="BY174" s="41">
        <f t="shared" ref="BY174:CB174" si="245">SUM(BY176:BY186)</f>
        <v>0</v>
      </c>
      <c r="BZ174" s="41">
        <f t="shared" si="245"/>
        <v>107020.49999999999</v>
      </c>
      <c r="CA174" s="41">
        <f t="shared" si="245"/>
        <v>0</v>
      </c>
      <c r="CB174" s="41">
        <f t="shared" si="245"/>
        <v>0</v>
      </c>
      <c r="CC174" s="41">
        <f t="shared" si="14"/>
        <v>110636.8</v>
      </c>
      <c r="CD174" s="41">
        <f t="shared" ref="CD174:CG174" si="246">SUM(CD176:CD186)</f>
        <v>0</v>
      </c>
      <c r="CE174" s="41">
        <f t="shared" si="246"/>
        <v>110636.8</v>
      </c>
      <c r="CF174" s="41">
        <f t="shared" si="246"/>
        <v>0</v>
      </c>
      <c r="CG174" s="41">
        <f t="shared" si="246"/>
        <v>0</v>
      </c>
      <c r="CH174" s="41">
        <f t="shared" si="159"/>
        <v>110636.8</v>
      </c>
      <c r="CI174" s="41">
        <f t="shared" ref="CI174:CL174" si="247">SUM(CI176:CI186)</f>
        <v>0</v>
      </c>
      <c r="CJ174" s="41">
        <f t="shared" si="247"/>
        <v>110636.8</v>
      </c>
      <c r="CK174" s="41">
        <f t="shared" si="247"/>
        <v>0</v>
      </c>
      <c r="CL174" s="41">
        <f t="shared" si="247"/>
        <v>0</v>
      </c>
      <c r="CM174" s="41">
        <f t="shared" si="16"/>
        <v>205500.19999999995</v>
      </c>
      <c r="CN174" s="41">
        <f t="shared" ref="CN174:CQ174" si="248">SUM(CN176:CN186)</f>
        <v>3238.4</v>
      </c>
      <c r="CO174" s="41">
        <f t="shared" si="248"/>
        <v>202261.79999999996</v>
      </c>
      <c r="CP174" s="41">
        <f t="shared" si="248"/>
        <v>0</v>
      </c>
      <c r="CQ174" s="41">
        <f t="shared" si="248"/>
        <v>0</v>
      </c>
      <c r="CR174" s="41">
        <f t="shared" si="20"/>
        <v>203629.80000000002</v>
      </c>
      <c r="CS174" s="41">
        <f t="shared" ref="CS174:CV174" si="249">SUM(CS176:CS186)</f>
        <v>4725.7</v>
      </c>
      <c r="CT174" s="41">
        <f t="shared" si="249"/>
        <v>198904.1</v>
      </c>
      <c r="CU174" s="41">
        <f t="shared" si="249"/>
        <v>0</v>
      </c>
      <c r="CV174" s="41">
        <f t="shared" si="249"/>
        <v>0</v>
      </c>
      <c r="CW174" s="41">
        <f t="shared" si="21"/>
        <v>199208.3</v>
      </c>
      <c r="CX174" s="41">
        <f t="shared" ref="CX174:DA174" si="250">SUM(CX176:CX186)</f>
        <v>4911.5</v>
      </c>
      <c r="CY174" s="41">
        <f t="shared" si="250"/>
        <v>194296.8</v>
      </c>
      <c r="CZ174" s="41">
        <f t="shared" si="250"/>
        <v>0</v>
      </c>
      <c r="DA174" s="41">
        <f t="shared" si="250"/>
        <v>0</v>
      </c>
      <c r="DB174" s="41">
        <f t="shared" si="17"/>
        <v>105101.3</v>
      </c>
      <c r="DC174" s="41">
        <f t="shared" ref="DC174:DF174" si="251">SUM(DC176:DC186)</f>
        <v>845.2</v>
      </c>
      <c r="DD174" s="41">
        <f t="shared" si="251"/>
        <v>104256.1</v>
      </c>
      <c r="DE174" s="41">
        <f t="shared" si="251"/>
        <v>0</v>
      </c>
      <c r="DF174" s="41">
        <f t="shared" si="251"/>
        <v>0</v>
      </c>
      <c r="DG174" s="41">
        <f t="shared" si="18"/>
        <v>104865.2</v>
      </c>
      <c r="DH174" s="41">
        <f t="shared" ref="DH174:DK174" si="252">SUM(DH176:DH186)</f>
        <v>0</v>
      </c>
      <c r="DI174" s="41">
        <f t="shared" si="252"/>
        <v>104865.2</v>
      </c>
      <c r="DJ174" s="41">
        <f t="shared" si="252"/>
        <v>0</v>
      </c>
      <c r="DK174" s="41">
        <f t="shared" si="252"/>
        <v>0</v>
      </c>
      <c r="DL174" s="41">
        <f t="shared" si="19"/>
        <v>100140.49999999999</v>
      </c>
      <c r="DM174" s="41">
        <f t="shared" ref="DM174:DP174" si="253">SUM(DM176:DM186)</f>
        <v>0</v>
      </c>
      <c r="DN174" s="41">
        <f t="shared" si="253"/>
        <v>100140.49999999999</v>
      </c>
      <c r="DO174" s="41">
        <f t="shared" si="253"/>
        <v>0</v>
      </c>
      <c r="DP174" s="41">
        <f t="shared" si="253"/>
        <v>0</v>
      </c>
      <c r="DQ174" s="17"/>
    </row>
    <row r="175" spans="1:121" x14ac:dyDescent="0.25">
      <c r="A175" s="18" t="s">
        <v>4</v>
      </c>
      <c r="B175" s="52"/>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47"/>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17"/>
    </row>
    <row r="176" spans="1:121" ht="409.6" x14ac:dyDescent="0.25">
      <c r="A176" s="110" t="s">
        <v>179</v>
      </c>
      <c r="B176" s="99">
        <v>3228</v>
      </c>
      <c r="C176" s="80" t="s">
        <v>206</v>
      </c>
      <c r="D176" s="85" t="s">
        <v>346</v>
      </c>
      <c r="E176" s="80" t="s">
        <v>347</v>
      </c>
      <c r="F176" s="17"/>
      <c r="G176" s="17"/>
      <c r="H176" s="17"/>
      <c r="I176" s="17"/>
      <c r="J176" s="90" t="s">
        <v>354</v>
      </c>
      <c r="K176" s="87" t="s">
        <v>223</v>
      </c>
      <c r="L176" s="90" t="s">
        <v>355</v>
      </c>
      <c r="M176" s="17"/>
      <c r="N176" s="17"/>
      <c r="O176" s="17"/>
      <c r="P176" s="17"/>
      <c r="Q176" s="17"/>
      <c r="R176" s="17"/>
      <c r="S176" s="17"/>
      <c r="T176" s="17"/>
      <c r="U176" s="17"/>
      <c r="V176" s="17"/>
      <c r="W176" s="80" t="s">
        <v>351</v>
      </c>
      <c r="X176" s="80" t="s">
        <v>352</v>
      </c>
      <c r="Y176" s="85" t="s">
        <v>353</v>
      </c>
      <c r="Z176" s="17"/>
      <c r="AA176" s="17"/>
      <c r="AB176" s="17"/>
      <c r="AC176" s="15">
        <v>10</v>
      </c>
      <c r="AD176" s="55" t="s">
        <v>15</v>
      </c>
      <c r="AE176" s="41">
        <f t="shared" si="31"/>
        <v>17128.400000000001</v>
      </c>
      <c r="AF176" s="41">
        <f t="shared" si="32"/>
        <v>15425.9</v>
      </c>
      <c r="AG176" s="56">
        <v>3238.4</v>
      </c>
      <c r="AH176" s="56">
        <v>3238.4</v>
      </c>
      <c r="AI176" s="56">
        <v>13890</v>
      </c>
      <c r="AJ176" s="56">
        <v>12187.5</v>
      </c>
      <c r="AK176" s="56"/>
      <c r="AL176" s="56"/>
      <c r="AM176" s="56"/>
      <c r="AN176" s="56"/>
      <c r="AO176" s="41">
        <f t="shared" si="5"/>
        <v>22355.4</v>
      </c>
      <c r="AP176" s="56">
        <v>4722.6000000000004</v>
      </c>
      <c r="AQ176" s="56">
        <v>17632.8</v>
      </c>
      <c r="AR176" s="56"/>
      <c r="AS176" s="56"/>
      <c r="AT176" s="41">
        <f t="shared" si="6"/>
        <v>22544.400000000001</v>
      </c>
      <c r="AU176" s="56">
        <v>4911.5</v>
      </c>
      <c r="AV176" s="56">
        <v>17632.900000000001</v>
      </c>
      <c r="AW176" s="56"/>
      <c r="AX176" s="56"/>
      <c r="AY176" s="41">
        <f t="shared" si="7"/>
        <v>22544.400000000001</v>
      </c>
      <c r="AZ176" s="56">
        <v>4911.5</v>
      </c>
      <c r="BA176" s="56">
        <v>17632.900000000001</v>
      </c>
      <c r="BB176" s="56"/>
      <c r="BC176" s="56"/>
      <c r="BD176" s="41">
        <f t="shared" ref="BD176" si="254">BE176+BF176+BG176+BH176</f>
        <v>22544.400000000001</v>
      </c>
      <c r="BE176" s="56">
        <v>4911.5</v>
      </c>
      <c r="BF176" s="56">
        <v>17632.900000000001</v>
      </c>
      <c r="BG176" s="56"/>
      <c r="BH176" s="56"/>
      <c r="BI176" s="41">
        <f t="shared" si="9"/>
        <v>0</v>
      </c>
      <c r="BJ176" s="41">
        <f t="shared" si="10"/>
        <v>0</v>
      </c>
      <c r="BK176" s="56"/>
      <c r="BL176" s="56"/>
      <c r="BM176" s="56"/>
      <c r="BN176" s="41"/>
      <c r="BO176" s="41"/>
      <c r="BP176" s="41"/>
      <c r="BQ176" s="41"/>
      <c r="BR176" s="41"/>
      <c r="BS176" s="41">
        <f t="shared" si="12"/>
        <v>0</v>
      </c>
      <c r="BT176" s="41"/>
      <c r="BU176" s="41"/>
      <c r="BV176" s="41"/>
      <c r="BW176" s="41"/>
      <c r="BX176" s="41">
        <f t="shared" si="13"/>
        <v>0</v>
      </c>
      <c r="BY176" s="41"/>
      <c r="BZ176" s="41"/>
      <c r="CA176" s="41"/>
      <c r="CB176" s="41"/>
      <c r="CC176" s="41">
        <f t="shared" si="14"/>
        <v>0</v>
      </c>
      <c r="CD176" s="41"/>
      <c r="CE176" s="41"/>
      <c r="CF176" s="41"/>
      <c r="CG176" s="41"/>
      <c r="CH176" s="41">
        <f t="shared" ref="CH176" si="255">CI176+CJ176+CK176+CL176</f>
        <v>0</v>
      </c>
      <c r="CI176" s="41"/>
      <c r="CJ176" s="41"/>
      <c r="CK176" s="41"/>
      <c r="CL176" s="41"/>
      <c r="CM176" s="41">
        <f t="shared" si="16"/>
        <v>64956</v>
      </c>
      <c r="CN176" s="56">
        <v>3238.4</v>
      </c>
      <c r="CO176" s="56">
        <v>61717.599999999999</v>
      </c>
      <c r="CP176" s="56"/>
      <c r="CQ176" s="56"/>
      <c r="CR176" s="41">
        <f t="shared" si="20"/>
        <v>70197.5</v>
      </c>
      <c r="CS176" s="56">
        <v>4725.7</v>
      </c>
      <c r="CT176" s="56">
        <v>65471.8</v>
      </c>
      <c r="CU176" s="56"/>
      <c r="CV176" s="56"/>
      <c r="CW176" s="41">
        <f t="shared" si="21"/>
        <v>70372</v>
      </c>
      <c r="CX176" s="56">
        <v>4911.5</v>
      </c>
      <c r="CY176" s="56">
        <v>65460.5</v>
      </c>
      <c r="CZ176" s="56"/>
      <c r="DA176" s="56"/>
      <c r="DB176" s="41">
        <f t="shared" si="17"/>
        <v>845.2</v>
      </c>
      <c r="DC176" s="56">
        <v>845.2</v>
      </c>
      <c r="DD176" s="56"/>
      <c r="DE176" s="41"/>
      <c r="DF176" s="41"/>
      <c r="DG176" s="41">
        <f t="shared" si="18"/>
        <v>0</v>
      </c>
      <c r="DH176" s="41"/>
      <c r="DI176" s="41"/>
      <c r="DJ176" s="41"/>
      <c r="DK176" s="41"/>
      <c r="DL176" s="41">
        <f t="shared" si="19"/>
        <v>0</v>
      </c>
      <c r="DM176" s="41"/>
      <c r="DN176" s="41"/>
      <c r="DO176" s="41"/>
      <c r="DP176" s="41"/>
      <c r="DQ176" s="70" t="s">
        <v>411</v>
      </c>
    </row>
    <row r="177" spans="1:121" ht="171.6" x14ac:dyDescent="0.25">
      <c r="A177" s="19"/>
      <c r="B177" s="15"/>
      <c r="C177" s="90" t="s">
        <v>348</v>
      </c>
      <c r="D177" s="87" t="s">
        <v>349</v>
      </c>
      <c r="E177" s="90" t="s">
        <v>350</v>
      </c>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5"/>
      <c r="AD177" s="55"/>
      <c r="AE177" s="41"/>
      <c r="AF177" s="41"/>
      <c r="AG177" s="56"/>
      <c r="AH177" s="56"/>
      <c r="AI177" s="56"/>
      <c r="AJ177" s="56"/>
      <c r="AK177" s="56"/>
      <c r="AL177" s="56"/>
      <c r="AM177" s="56"/>
      <c r="AN177" s="56"/>
      <c r="AO177" s="41"/>
      <c r="AP177" s="56"/>
      <c r="AQ177" s="56"/>
      <c r="AR177" s="56"/>
      <c r="AS177" s="56"/>
      <c r="AT177" s="41"/>
      <c r="AU177" s="56"/>
      <c r="AV177" s="56"/>
      <c r="AW177" s="56"/>
      <c r="AX177" s="56"/>
      <c r="AY177" s="41"/>
      <c r="AZ177" s="56"/>
      <c r="BA177" s="56"/>
      <c r="BB177" s="56"/>
      <c r="BC177" s="56"/>
      <c r="BD177" s="41"/>
      <c r="BE177" s="56"/>
      <c r="BF177" s="56"/>
      <c r="BG177" s="56"/>
      <c r="BH177" s="56"/>
      <c r="BI177" s="41"/>
      <c r="BJ177" s="41"/>
      <c r="BK177" s="56"/>
      <c r="BL177" s="56"/>
      <c r="BM177" s="56"/>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56"/>
      <c r="CO177" s="56"/>
      <c r="CP177" s="56"/>
      <c r="CQ177" s="56"/>
      <c r="CR177" s="41"/>
      <c r="CS177" s="56"/>
      <c r="CT177" s="56"/>
      <c r="CU177" s="56"/>
      <c r="CV177" s="56"/>
      <c r="CW177" s="41"/>
      <c r="CX177" s="56"/>
      <c r="CY177" s="56"/>
      <c r="CZ177" s="56"/>
      <c r="DA177" s="56"/>
      <c r="DB177" s="41"/>
      <c r="DC177" s="56"/>
      <c r="DD177" s="56"/>
      <c r="DE177" s="41"/>
      <c r="DF177" s="41"/>
      <c r="DG177" s="41"/>
      <c r="DH177" s="41"/>
      <c r="DI177" s="41"/>
      <c r="DJ177" s="41"/>
      <c r="DK177" s="41"/>
      <c r="DL177" s="41"/>
      <c r="DM177" s="41"/>
      <c r="DN177" s="41"/>
      <c r="DO177" s="41"/>
      <c r="DP177" s="41"/>
      <c r="DQ177" s="17"/>
    </row>
    <row r="178" spans="1:121" ht="98.25" customHeight="1" x14ac:dyDescent="0.3">
      <c r="A178" s="97" t="s">
        <v>189</v>
      </c>
      <c r="B178" s="99">
        <v>3236</v>
      </c>
      <c r="C178" s="80" t="s">
        <v>206</v>
      </c>
      <c r="D178" s="85" t="s">
        <v>346</v>
      </c>
      <c r="E178" s="80" t="s">
        <v>347</v>
      </c>
      <c r="F178" s="17"/>
      <c r="G178" s="17"/>
      <c r="H178" s="17"/>
      <c r="I178" s="17"/>
      <c r="J178" s="17"/>
      <c r="K178" s="17"/>
      <c r="L178" s="17"/>
      <c r="M178" s="17"/>
      <c r="N178" s="17"/>
      <c r="O178" s="17"/>
      <c r="P178" s="17"/>
      <c r="Q178" s="17"/>
      <c r="R178" s="17"/>
      <c r="S178" s="17"/>
      <c r="T178" s="17"/>
      <c r="U178" s="17"/>
      <c r="V178" s="17"/>
      <c r="W178" s="80" t="s">
        <v>351</v>
      </c>
      <c r="X178" s="80" t="s">
        <v>356</v>
      </c>
      <c r="Y178" s="85" t="s">
        <v>358</v>
      </c>
      <c r="Z178" s="17"/>
      <c r="AA178" s="17"/>
      <c r="AB178" s="17"/>
      <c r="AC178" s="15">
        <v>10</v>
      </c>
      <c r="AD178" s="55" t="s">
        <v>14</v>
      </c>
      <c r="AE178" s="41">
        <f t="shared" si="31"/>
        <v>7148.3</v>
      </c>
      <c r="AF178" s="41">
        <f t="shared" si="32"/>
        <v>6865.9</v>
      </c>
      <c r="AG178" s="56"/>
      <c r="AH178" s="56"/>
      <c r="AI178" s="56">
        <v>7148.3</v>
      </c>
      <c r="AJ178" s="56">
        <v>6865.9</v>
      </c>
      <c r="AK178" s="56"/>
      <c r="AL178" s="56"/>
      <c r="AM178" s="56"/>
      <c r="AN178" s="56"/>
      <c r="AO178" s="41">
        <f t="shared" ref="AO178:AO192" si="256">AP178+AQ178+AR178+AS178</f>
        <v>7739.4</v>
      </c>
      <c r="AP178" s="56"/>
      <c r="AQ178" s="56">
        <v>7739.4</v>
      </c>
      <c r="AR178" s="56"/>
      <c r="AS178" s="56"/>
      <c r="AT178" s="41">
        <f t="shared" ref="AT178:AT192" si="257">AU178+AV178+AW178+AX178</f>
        <v>7841.6</v>
      </c>
      <c r="AU178" s="56"/>
      <c r="AV178" s="56">
        <v>7841.6</v>
      </c>
      <c r="AW178" s="56"/>
      <c r="AX178" s="56"/>
      <c r="AY178" s="41">
        <f t="shared" ref="AY178:AY192" si="258">AZ178+BA178+BB178+BC178</f>
        <v>7927.7</v>
      </c>
      <c r="AZ178" s="56"/>
      <c r="BA178" s="56">
        <v>7927.7</v>
      </c>
      <c r="BB178" s="56"/>
      <c r="BC178" s="56"/>
      <c r="BD178" s="41">
        <f t="shared" ref="BD178:BD181" si="259">BE178+BF178+BG178+BH178</f>
        <v>7927.7</v>
      </c>
      <c r="BE178" s="56"/>
      <c r="BF178" s="56">
        <v>7927.7</v>
      </c>
      <c r="BG178" s="56"/>
      <c r="BH178" s="56"/>
      <c r="BI178" s="41">
        <f t="shared" ref="BI178:BI192" si="260">BK178+BM178+BO178+BQ178</f>
        <v>7148.3</v>
      </c>
      <c r="BJ178" s="41">
        <f t="shared" ref="BJ178:BJ192" si="261">BL178+BN178+BP178+BR178</f>
        <v>6865.9</v>
      </c>
      <c r="BK178" s="56"/>
      <c r="BL178" s="56"/>
      <c r="BM178" s="56">
        <v>7148.3</v>
      </c>
      <c r="BN178" s="56">
        <v>6865.9</v>
      </c>
      <c r="BO178" s="41"/>
      <c r="BP178" s="41"/>
      <c r="BQ178" s="41"/>
      <c r="BR178" s="41"/>
      <c r="BS178" s="41">
        <f t="shared" ref="BS178:BS192" si="262">BT178+BU178+BV178+BW178</f>
        <v>7739.4</v>
      </c>
      <c r="BT178" s="56"/>
      <c r="BU178" s="56">
        <v>7739.4</v>
      </c>
      <c r="BV178" s="56"/>
      <c r="BW178" s="56"/>
      <c r="BX178" s="41">
        <f t="shared" ref="BX178:BX192" si="263">BY178+BZ178+CA178+CB178</f>
        <v>7841.6</v>
      </c>
      <c r="BY178" s="56"/>
      <c r="BZ178" s="56">
        <v>7841.6</v>
      </c>
      <c r="CA178" s="56"/>
      <c r="CB178" s="56"/>
      <c r="CC178" s="41">
        <f t="shared" ref="CC178:CC192" si="264">CD178+CE178+CF178+CG178</f>
        <v>7927.7</v>
      </c>
      <c r="CD178" s="41"/>
      <c r="CE178" s="56">
        <v>7927.7</v>
      </c>
      <c r="CF178" s="41"/>
      <c r="CG178" s="41"/>
      <c r="CH178" s="41">
        <f t="shared" ref="CH178:CH181" si="265">CI178+CJ178+CK178+CL178</f>
        <v>7927.7</v>
      </c>
      <c r="CI178" s="41"/>
      <c r="CJ178" s="56">
        <v>7927.7</v>
      </c>
      <c r="CK178" s="41"/>
      <c r="CL178" s="41"/>
      <c r="CM178" s="41">
        <f t="shared" ref="CM178:CM192" si="266">CN178+CO178+CP178+CQ178</f>
        <v>7148.3</v>
      </c>
      <c r="CN178" s="56"/>
      <c r="CO178" s="56">
        <v>7148.3</v>
      </c>
      <c r="CP178" s="56"/>
      <c r="CQ178" s="56"/>
      <c r="CR178" s="41">
        <f t="shared" ref="CR178:CR192" si="267">CS178+CT178+CU178+CV178</f>
        <v>24101.5</v>
      </c>
      <c r="CS178" s="56"/>
      <c r="CT178" s="56">
        <v>24101.5</v>
      </c>
      <c r="CU178" s="56"/>
      <c r="CV178" s="56"/>
      <c r="CW178" s="41">
        <f t="shared" ref="CW178:CW192" si="268">CX178+CY178+CZ178+DA178</f>
        <v>24203.7</v>
      </c>
      <c r="CX178" s="56"/>
      <c r="CY178" s="56">
        <v>24203.7</v>
      </c>
      <c r="CZ178" s="56"/>
      <c r="DA178" s="56"/>
      <c r="DB178" s="41">
        <f t="shared" ref="DB178:DB192" si="269">DC178+DD178+DE178+DF178</f>
        <v>7148.3</v>
      </c>
      <c r="DC178" s="56"/>
      <c r="DD178" s="56">
        <v>7148.3</v>
      </c>
      <c r="DE178" s="41"/>
      <c r="DF178" s="41"/>
      <c r="DG178" s="41">
        <f t="shared" ref="DG178:DG192" si="270">DH178+DI178+DJ178+DK178</f>
        <v>0</v>
      </c>
      <c r="DH178" s="41"/>
      <c r="DI178" s="41"/>
      <c r="DJ178" s="41"/>
      <c r="DK178" s="41"/>
      <c r="DL178" s="41">
        <f t="shared" ref="DL178:DL192" si="271">DM178+DN178+DO178+DP178</f>
        <v>0</v>
      </c>
      <c r="DM178" s="41"/>
      <c r="DN178" s="41"/>
      <c r="DO178" s="41"/>
      <c r="DP178" s="41"/>
      <c r="DQ178" s="126" t="s">
        <v>36</v>
      </c>
    </row>
    <row r="179" spans="1:121" ht="68.25" customHeight="1" x14ac:dyDescent="0.3">
      <c r="A179" s="97" t="s">
        <v>187</v>
      </c>
      <c r="B179" s="99">
        <v>3237</v>
      </c>
      <c r="C179" s="80" t="s">
        <v>206</v>
      </c>
      <c r="D179" s="85" t="s">
        <v>359</v>
      </c>
      <c r="E179" s="80" t="s">
        <v>347</v>
      </c>
      <c r="F179" s="17"/>
      <c r="G179" s="17"/>
      <c r="H179" s="17"/>
      <c r="I179" s="17"/>
      <c r="J179" s="17"/>
      <c r="K179" s="17"/>
      <c r="L179" s="17"/>
      <c r="M179" s="17"/>
      <c r="N179" s="17"/>
      <c r="O179" s="17"/>
      <c r="P179" s="17"/>
      <c r="Q179" s="17"/>
      <c r="R179" s="17"/>
      <c r="S179" s="17"/>
      <c r="T179" s="17"/>
      <c r="U179" s="17"/>
      <c r="V179" s="17"/>
      <c r="W179" s="80" t="s">
        <v>351</v>
      </c>
      <c r="X179" s="80" t="s">
        <v>357</v>
      </c>
      <c r="Y179" s="85" t="s">
        <v>358</v>
      </c>
      <c r="Z179" s="17"/>
      <c r="AA179" s="17"/>
      <c r="AB179" s="17"/>
      <c r="AC179" s="15">
        <v>10</v>
      </c>
      <c r="AD179" s="57" t="s">
        <v>190</v>
      </c>
      <c r="AE179" s="41">
        <f t="shared" si="31"/>
        <v>32484.6</v>
      </c>
      <c r="AF179" s="41">
        <f t="shared" si="32"/>
        <v>31234.799999999999</v>
      </c>
      <c r="AG179" s="56"/>
      <c r="AH179" s="56"/>
      <c r="AI179" s="56">
        <f>28920.6+3564</f>
        <v>32484.6</v>
      </c>
      <c r="AJ179" s="56">
        <f>27951.8+3283</f>
        <v>31234.799999999999</v>
      </c>
      <c r="AK179" s="56"/>
      <c r="AL179" s="56"/>
      <c r="AM179" s="56"/>
      <c r="AN179" s="56"/>
      <c r="AO179" s="41">
        <f t="shared" si="256"/>
        <v>27376.2</v>
      </c>
      <c r="AP179" s="56"/>
      <c r="AQ179" s="56">
        <v>27376.2</v>
      </c>
      <c r="AR179" s="56"/>
      <c r="AS179" s="56"/>
      <c r="AT179" s="41">
        <f t="shared" si="257"/>
        <v>28325.5</v>
      </c>
      <c r="AU179" s="56"/>
      <c r="AV179" s="56">
        <v>28325.5</v>
      </c>
      <c r="AW179" s="56"/>
      <c r="AX179" s="56"/>
      <c r="AY179" s="41">
        <f t="shared" si="258"/>
        <v>29312.6</v>
      </c>
      <c r="AZ179" s="56"/>
      <c r="BA179" s="56">
        <v>29312.6</v>
      </c>
      <c r="BB179" s="56"/>
      <c r="BC179" s="56"/>
      <c r="BD179" s="41">
        <f t="shared" si="259"/>
        <v>29312.6</v>
      </c>
      <c r="BE179" s="56"/>
      <c r="BF179" s="56">
        <v>29312.6</v>
      </c>
      <c r="BG179" s="56"/>
      <c r="BH179" s="56"/>
      <c r="BI179" s="41">
        <f t="shared" si="260"/>
        <v>28920.6</v>
      </c>
      <c r="BJ179" s="41">
        <f t="shared" si="261"/>
        <v>27951.8</v>
      </c>
      <c r="BK179" s="56"/>
      <c r="BL179" s="56"/>
      <c r="BM179" s="56">
        <v>28920.6</v>
      </c>
      <c r="BN179" s="56">
        <v>27951.8</v>
      </c>
      <c r="BO179" s="41"/>
      <c r="BP179" s="41"/>
      <c r="BQ179" s="41"/>
      <c r="BR179" s="41"/>
      <c r="BS179" s="41">
        <f t="shared" si="262"/>
        <v>23730.9</v>
      </c>
      <c r="BT179" s="56"/>
      <c r="BU179" s="56">
        <v>23730.9</v>
      </c>
      <c r="BV179" s="56"/>
      <c r="BW179" s="56"/>
      <c r="BX179" s="41">
        <f t="shared" si="263"/>
        <v>24680.2</v>
      </c>
      <c r="BY179" s="56"/>
      <c r="BZ179" s="56">
        <v>24680.2</v>
      </c>
      <c r="CA179" s="56"/>
      <c r="CB179" s="56"/>
      <c r="CC179" s="41">
        <f t="shared" si="264"/>
        <v>25667.3</v>
      </c>
      <c r="CD179" s="56"/>
      <c r="CE179" s="56">
        <v>25667.3</v>
      </c>
      <c r="CF179" s="56"/>
      <c r="CG179" s="56"/>
      <c r="CH179" s="41">
        <f t="shared" si="265"/>
        <v>25667.3</v>
      </c>
      <c r="CI179" s="56"/>
      <c r="CJ179" s="56">
        <v>25667.3</v>
      </c>
      <c r="CK179" s="56"/>
      <c r="CL179" s="56"/>
      <c r="CM179" s="41">
        <f t="shared" si="266"/>
        <v>65208.7</v>
      </c>
      <c r="CN179" s="56"/>
      <c r="CO179" s="56">
        <f>28920.6+36288.1</f>
        <v>65208.7</v>
      </c>
      <c r="CP179" s="56"/>
      <c r="CQ179" s="56"/>
      <c r="CR179" s="41">
        <f t="shared" si="267"/>
        <v>35721.800000000003</v>
      </c>
      <c r="CS179" s="56"/>
      <c r="CT179" s="56">
        <v>35721.800000000003</v>
      </c>
      <c r="CU179" s="56"/>
      <c r="CV179" s="56"/>
      <c r="CW179" s="41">
        <f t="shared" si="268"/>
        <v>28325.5</v>
      </c>
      <c r="CX179" s="56"/>
      <c r="CY179" s="56">
        <v>28325.5</v>
      </c>
      <c r="CZ179" s="56"/>
      <c r="DA179" s="56"/>
      <c r="DB179" s="41">
        <f t="shared" si="269"/>
        <v>28920.6</v>
      </c>
      <c r="DC179" s="56"/>
      <c r="DD179" s="56">
        <v>28920.6</v>
      </c>
      <c r="DE179" s="41"/>
      <c r="DF179" s="41"/>
      <c r="DG179" s="41">
        <f t="shared" si="270"/>
        <v>32076.5</v>
      </c>
      <c r="DH179" s="41"/>
      <c r="DI179" s="41">
        <v>32076.5</v>
      </c>
      <c r="DJ179" s="41"/>
      <c r="DK179" s="41"/>
      <c r="DL179" s="41">
        <f t="shared" si="271"/>
        <v>24680.2</v>
      </c>
      <c r="DM179" s="41"/>
      <c r="DN179" s="41">
        <v>24680.2</v>
      </c>
      <c r="DO179" s="41"/>
      <c r="DP179" s="41"/>
      <c r="DQ179" s="126" t="s">
        <v>36</v>
      </c>
    </row>
    <row r="180" spans="1:121" ht="81" customHeight="1" x14ac:dyDescent="0.3">
      <c r="A180" s="97" t="s">
        <v>186</v>
      </c>
      <c r="B180" s="99">
        <v>3238</v>
      </c>
      <c r="C180" s="80" t="s">
        <v>206</v>
      </c>
      <c r="D180" s="85" t="s">
        <v>360</v>
      </c>
      <c r="E180" s="80" t="s">
        <v>347</v>
      </c>
      <c r="F180" s="17"/>
      <c r="G180" s="17"/>
      <c r="H180" s="17"/>
      <c r="I180" s="17"/>
      <c r="J180" s="17"/>
      <c r="K180" s="17"/>
      <c r="L180" s="17"/>
      <c r="M180" s="17"/>
      <c r="N180" s="17"/>
      <c r="O180" s="17"/>
      <c r="P180" s="17"/>
      <c r="Q180" s="17"/>
      <c r="R180" s="17"/>
      <c r="S180" s="17"/>
      <c r="T180" s="17"/>
      <c r="U180" s="17"/>
      <c r="V180" s="17"/>
      <c r="W180" s="80" t="s">
        <v>351</v>
      </c>
      <c r="X180" s="80" t="s">
        <v>361</v>
      </c>
      <c r="Y180" s="85" t="s">
        <v>358</v>
      </c>
      <c r="Z180" s="17"/>
      <c r="AA180" s="17"/>
      <c r="AB180" s="17"/>
      <c r="AC180" s="15">
        <v>10</v>
      </c>
      <c r="AD180" s="55" t="s">
        <v>15</v>
      </c>
      <c r="AE180" s="41">
        <f t="shared" si="31"/>
        <v>39835.800000000003</v>
      </c>
      <c r="AF180" s="41">
        <f t="shared" si="32"/>
        <v>39284.300000000003</v>
      </c>
      <c r="AG180" s="56"/>
      <c r="AH180" s="56"/>
      <c r="AI180" s="56">
        <v>39835.800000000003</v>
      </c>
      <c r="AJ180" s="56">
        <v>39284.300000000003</v>
      </c>
      <c r="AK180" s="56"/>
      <c r="AL180" s="56"/>
      <c r="AM180" s="56"/>
      <c r="AN180" s="56"/>
      <c r="AO180" s="41">
        <f t="shared" si="256"/>
        <v>41443.4</v>
      </c>
      <c r="AP180" s="56"/>
      <c r="AQ180" s="56">
        <v>41443.4</v>
      </c>
      <c r="AR180" s="56"/>
      <c r="AS180" s="56"/>
      <c r="AT180" s="41">
        <f t="shared" si="257"/>
        <v>43072.2</v>
      </c>
      <c r="AU180" s="56"/>
      <c r="AV180" s="56">
        <v>43072.2</v>
      </c>
      <c r="AW180" s="56"/>
      <c r="AX180" s="56"/>
      <c r="AY180" s="41">
        <f t="shared" si="258"/>
        <v>44770.5</v>
      </c>
      <c r="AZ180" s="56"/>
      <c r="BA180" s="56">
        <v>44770.5</v>
      </c>
      <c r="BB180" s="56"/>
      <c r="BC180" s="56"/>
      <c r="BD180" s="41">
        <f t="shared" si="259"/>
        <v>44770.5</v>
      </c>
      <c r="BE180" s="56"/>
      <c r="BF180" s="56">
        <v>44770.5</v>
      </c>
      <c r="BG180" s="56"/>
      <c r="BH180" s="56"/>
      <c r="BI180" s="41">
        <f t="shared" si="260"/>
        <v>39835.800000000003</v>
      </c>
      <c r="BJ180" s="41">
        <f t="shared" si="261"/>
        <v>39284.300000000003</v>
      </c>
      <c r="BK180" s="56"/>
      <c r="BL180" s="56"/>
      <c r="BM180" s="56">
        <v>39835.800000000003</v>
      </c>
      <c r="BN180" s="56">
        <v>39284.300000000003</v>
      </c>
      <c r="BO180" s="41"/>
      <c r="BP180" s="41"/>
      <c r="BQ180" s="41"/>
      <c r="BR180" s="41"/>
      <c r="BS180" s="41">
        <f t="shared" si="262"/>
        <v>41443.4</v>
      </c>
      <c r="BT180" s="56"/>
      <c r="BU180" s="56">
        <v>41443.4</v>
      </c>
      <c r="BV180" s="56"/>
      <c r="BW180" s="56"/>
      <c r="BX180" s="41">
        <f t="shared" si="263"/>
        <v>43072.2</v>
      </c>
      <c r="BY180" s="56"/>
      <c r="BZ180" s="56">
        <v>43072.2</v>
      </c>
      <c r="CA180" s="56"/>
      <c r="CB180" s="56"/>
      <c r="CC180" s="41">
        <f t="shared" si="264"/>
        <v>44770.5</v>
      </c>
      <c r="CD180" s="56"/>
      <c r="CE180" s="56">
        <v>44770.5</v>
      </c>
      <c r="CF180" s="56"/>
      <c r="CG180" s="56"/>
      <c r="CH180" s="41">
        <f t="shared" si="265"/>
        <v>44770.5</v>
      </c>
      <c r="CI180" s="56"/>
      <c r="CJ180" s="56">
        <v>44770.5</v>
      </c>
      <c r="CK180" s="56"/>
      <c r="CL180" s="56"/>
      <c r="CM180" s="41">
        <f t="shared" si="266"/>
        <v>39835.800000000003</v>
      </c>
      <c r="CN180" s="56"/>
      <c r="CO180" s="56">
        <v>39835.800000000003</v>
      </c>
      <c r="CP180" s="56"/>
      <c r="CQ180" s="56"/>
      <c r="CR180" s="41">
        <f t="shared" si="267"/>
        <v>41443.4</v>
      </c>
      <c r="CS180" s="56"/>
      <c r="CT180" s="56">
        <v>41443.4</v>
      </c>
      <c r="CU180" s="56"/>
      <c r="CV180" s="56"/>
      <c r="CW180" s="41">
        <f t="shared" si="268"/>
        <v>43072.2</v>
      </c>
      <c r="CX180" s="56"/>
      <c r="CY180" s="56">
        <v>43072.2</v>
      </c>
      <c r="CZ180" s="56"/>
      <c r="DA180" s="56"/>
      <c r="DB180" s="41">
        <f t="shared" si="269"/>
        <v>39835.800000000003</v>
      </c>
      <c r="DC180" s="56"/>
      <c r="DD180" s="56">
        <v>39835.800000000003</v>
      </c>
      <c r="DE180" s="41"/>
      <c r="DF180" s="41"/>
      <c r="DG180" s="41">
        <f t="shared" si="270"/>
        <v>41443.4</v>
      </c>
      <c r="DH180" s="41"/>
      <c r="DI180" s="41">
        <v>41443.4</v>
      </c>
      <c r="DJ180" s="41"/>
      <c r="DK180" s="41"/>
      <c r="DL180" s="41">
        <f t="shared" si="271"/>
        <v>43072.2</v>
      </c>
      <c r="DM180" s="41"/>
      <c r="DN180" s="41">
        <v>43072.2</v>
      </c>
      <c r="DO180" s="41"/>
      <c r="DP180" s="41"/>
      <c r="DQ180" s="126" t="s">
        <v>36</v>
      </c>
    </row>
    <row r="181" spans="1:121" ht="132" customHeight="1" x14ac:dyDescent="0.25">
      <c r="A181" s="97" t="s">
        <v>180</v>
      </c>
      <c r="B181" s="99">
        <v>3239</v>
      </c>
      <c r="C181" s="77" t="s">
        <v>362</v>
      </c>
      <c r="D181" s="77" t="s">
        <v>363</v>
      </c>
      <c r="E181" s="77" t="s">
        <v>364</v>
      </c>
      <c r="F181" s="17"/>
      <c r="G181" s="17"/>
      <c r="H181" s="17"/>
      <c r="I181" s="17"/>
      <c r="J181" s="17"/>
      <c r="K181" s="17"/>
      <c r="L181" s="17"/>
      <c r="M181" s="17"/>
      <c r="N181" s="17"/>
      <c r="O181" s="17"/>
      <c r="P181" s="17"/>
      <c r="Q181" s="17"/>
      <c r="R181" s="17"/>
      <c r="S181" s="17"/>
      <c r="T181" s="17"/>
      <c r="U181" s="17"/>
      <c r="V181" s="17"/>
      <c r="W181" s="77" t="s">
        <v>351</v>
      </c>
      <c r="X181" s="77" t="s">
        <v>368</v>
      </c>
      <c r="Y181" s="77" t="s">
        <v>369</v>
      </c>
      <c r="Z181" s="17"/>
      <c r="AA181" s="17"/>
      <c r="AB181" s="17"/>
      <c r="AC181" s="15">
        <v>14</v>
      </c>
      <c r="AD181" s="55" t="s">
        <v>181</v>
      </c>
      <c r="AE181" s="41">
        <f t="shared" si="31"/>
        <v>2593.9</v>
      </c>
      <c r="AF181" s="41">
        <f t="shared" si="32"/>
        <v>2593.9</v>
      </c>
      <c r="AG181" s="56"/>
      <c r="AH181" s="56"/>
      <c r="AI181" s="56">
        <v>2593.9</v>
      </c>
      <c r="AJ181" s="56">
        <v>2593.9</v>
      </c>
      <c r="AK181" s="56"/>
      <c r="AL181" s="56"/>
      <c r="AM181" s="56"/>
      <c r="AN181" s="56"/>
      <c r="AO181" s="41">
        <f t="shared" si="256"/>
        <v>3498.7</v>
      </c>
      <c r="AP181" s="56"/>
      <c r="AQ181" s="56">
        <v>3498.7</v>
      </c>
      <c r="AR181" s="56"/>
      <c r="AS181" s="56"/>
      <c r="AT181" s="41">
        <f t="shared" si="257"/>
        <v>3637.2</v>
      </c>
      <c r="AU181" s="56"/>
      <c r="AV181" s="56">
        <v>3637.2</v>
      </c>
      <c r="AW181" s="56"/>
      <c r="AX181" s="56"/>
      <c r="AY181" s="41">
        <f t="shared" si="258"/>
        <v>3637.2</v>
      </c>
      <c r="AZ181" s="56"/>
      <c r="BA181" s="56">
        <v>3637.2</v>
      </c>
      <c r="BB181" s="56"/>
      <c r="BC181" s="56"/>
      <c r="BD181" s="41">
        <f t="shared" si="259"/>
        <v>3637.2</v>
      </c>
      <c r="BE181" s="56"/>
      <c r="BF181" s="56">
        <v>3637.2</v>
      </c>
      <c r="BG181" s="56"/>
      <c r="BH181" s="56"/>
      <c r="BI181" s="41">
        <f t="shared" si="260"/>
        <v>2593.9</v>
      </c>
      <c r="BJ181" s="41">
        <f t="shared" si="261"/>
        <v>2593.9</v>
      </c>
      <c r="BK181" s="41"/>
      <c r="BL181" s="41"/>
      <c r="BM181" s="56">
        <v>2593.9</v>
      </c>
      <c r="BN181" s="56">
        <v>2593.9</v>
      </c>
      <c r="BO181" s="41"/>
      <c r="BP181" s="41"/>
      <c r="BQ181" s="41"/>
      <c r="BR181" s="41"/>
      <c r="BS181" s="41">
        <f t="shared" si="262"/>
        <v>3031.9</v>
      </c>
      <c r="BT181" s="56"/>
      <c r="BU181" s="56">
        <v>3031.9</v>
      </c>
      <c r="BV181" s="56"/>
      <c r="BW181" s="56"/>
      <c r="BX181" s="41">
        <f t="shared" si="263"/>
        <v>3170.4</v>
      </c>
      <c r="BY181" s="56"/>
      <c r="BZ181" s="56">
        <v>3170.4</v>
      </c>
      <c r="CA181" s="56"/>
      <c r="CB181" s="56"/>
      <c r="CC181" s="41">
        <f t="shared" si="264"/>
        <v>3170.4</v>
      </c>
      <c r="CD181" s="41"/>
      <c r="CE181" s="56">
        <v>3170.4</v>
      </c>
      <c r="CF181" s="41"/>
      <c r="CG181" s="41"/>
      <c r="CH181" s="41">
        <f t="shared" si="265"/>
        <v>3170.4</v>
      </c>
      <c r="CI181" s="41"/>
      <c r="CJ181" s="56">
        <v>3170.4</v>
      </c>
      <c r="CK181" s="41"/>
      <c r="CL181" s="41"/>
      <c r="CM181" s="41">
        <f t="shared" si="266"/>
        <v>2593.9</v>
      </c>
      <c r="CN181" s="41"/>
      <c r="CO181" s="56">
        <v>2593.9</v>
      </c>
      <c r="CP181" s="41"/>
      <c r="CQ181" s="41"/>
      <c r="CR181" s="41">
        <f t="shared" si="267"/>
        <v>4423.6000000000004</v>
      </c>
      <c r="CS181" s="41"/>
      <c r="CT181" s="41">
        <v>4423.6000000000004</v>
      </c>
      <c r="CU181" s="41"/>
      <c r="CV181" s="41"/>
      <c r="CW181" s="41">
        <f t="shared" si="268"/>
        <v>4598.8</v>
      </c>
      <c r="CX181" s="41"/>
      <c r="CY181" s="41">
        <v>4598.8</v>
      </c>
      <c r="CZ181" s="41"/>
      <c r="DA181" s="41"/>
      <c r="DB181" s="41">
        <f t="shared" si="269"/>
        <v>2593.9</v>
      </c>
      <c r="DC181" s="41"/>
      <c r="DD181" s="56">
        <v>2593.9</v>
      </c>
      <c r="DE181" s="41"/>
      <c r="DF181" s="41"/>
      <c r="DG181" s="41">
        <f t="shared" si="270"/>
        <v>3961</v>
      </c>
      <c r="DH181" s="41"/>
      <c r="DI181" s="41">
        <v>3961</v>
      </c>
      <c r="DJ181" s="41"/>
      <c r="DK181" s="41"/>
      <c r="DL181" s="41">
        <f t="shared" si="271"/>
        <v>4132</v>
      </c>
      <c r="DM181" s="41"/>
      <c r="DN181" s="41">
        <v>4132</v>
      </c>
      <c r="DO181" s="41"/>
      <c r="DP181" s="41"/>
      <c r="DQ181" s="70" t="s">
        <v>410</v>
      </c>
    </row>
    <row r="182" spans="1:121" ht="132" customHeight="1" x14ac:dyDescent="0.25">
      <c r="A182" s="19"/>
      <c r="B182" s="15"/>
      <c r="C182" s="77" t="s">
        <v>365</v>
      </c>
      <c r="D182" s="77" t="s">
        <v>366</v>
      </c>
      <c r="E182" s="77" t="s">
        <v>367</v>
      </c>
      <c r="F182" s="17"/>
      <c r="G182" s="17"/>
      <c r="H182" s="17"/>
      <c r="I182" s="17"/>
      <c r="J182" s="17"/>
      <c r="K182" s="17"/>
      <c r="L182" s="17"/>
      <c r="M182" s="17"/>
      <c r="N182" s="17"/>
      <c r="O182" s="17"/>
      <c r="P182" s="17"/>
      <c r="Q182" s="17"/>
      <c r="R182" s="17"/>
      <c r="S182" s="17"/>
      <c r="T182" s="17"/>
      <c r="U182" s="17"/>
      <c r="V182" s="17"/>
      <c r="W182" s="77" t="s">
        <v>373</v>
      </c>
      <c r="X182" s="77" t="s">
        <v>374</v>
      </c>
      <c r="Y182" s="77" t="s">
        <v>375</v>
      </c>
      <c r="Z182" s="17"/>
      <c r="AA182" s="17"/>
      <c r="AB182" s="17"/>
      <c r="AC182" s="15"/>
      <c r="AD182" s="55"/>
      <c r="AE182" s="41"/>
      <c r="AF182" s="41"/>
      <c r="AG182" s="56"/>
      <c r="AH182" s="56"/>
      <c r="AI182" s="56"/>
      <c r="AJ182" s="56"/>
      <c r="AK182" s="56"/>
      <c r="AL182" s="56"/>
      <c r="AM182" s="56"/>
      <c r="AN182" s="56"/>
      <c r="AO182" s="41"/>
      <c r="AP182" s="56"/>
      <c r="AQ182" s="56"/>
      <c r="AR182" s="56"/>
      <c r="AS182" s="56"/>
      <c r="AT182" s="41"/>
      <c r="AU182" s="56"/>
      <c r="AV182" s="56"/>
      <c r="AW182" s="56"/>
      <c r="AX182" s="56"/>
      <c r="AY182" s="41"/>
      <c r="AZ182" s="56"/>
      <c r="BA182" s="56"/>
      <c r="BB182" s="56"/>
      <c r="BC182" s="56"/>
      <c r="BD182" s="41"/>
      <c r="BE182" s="56"/>
      <c r="BF182" s="56"/>
      <c r="BG182" s="56"/>
      <c r="BH182" s="56"/>
      <c r="BI182" s="41"/>
      <c r="BJ182" s="41"/>
      <c r="BK182" s="41"/>
      <c r="BL182" s="41"/>
      <c r="BM182" s="56"/>
      <c r="BN182" s="56"/>
      <c r="BO182" s="41"/>
      <c r="BP182" s="41"/>
      <c r="BQ182" s="41"/>
      <c r="BR182" s="41"/>
      <c r="BS182" s="41"/>
      <c r="BT182" s="56"/>
      <c r="BU182" s="56"/>
      <c r="BV182" s="56"/>
      <c r="BW182" s="56"/>
      <c r="BX182" s="41"/>
      <c r="BY182" s="56"/>
      <c r="BZ182" s="56"/>
      <c r="CA182" s="56"/>
      <c r="CB182" s="56"/>
      <c r="CC182" s="41"/>
      <c r="CD182" s="41"/>
      <c r="CE182" s="56"/>
      <c r="CF182" s="41"/>
      <c r="CG182" s="41"/>
      <c r="CH182" s="41"/>
      <c r="CI182" s="41"/>
      <c r="CJ182" s="56"/>
      <c r="CK182" s="41"/>
      <c r="CL182" s="41"/>
      <c r="CM182" s="41"/>
      <c r="CN182" s="41"/>
      <c r="CO182" s="56"/>
      <c r="CP182" s="41"/>
      <c r="CQ182" s="41"/>
      <c r="CR182" s="41"/>
      <c r="CS182" s="41"/>
      <c r="CT182" s="41"/>
      <c r="CU182" s="41"/>
      <c r="CV182" s="41"/>
      <c r="CW182" s="41"/>
      <c r="CX182" s="41"/>
      <c r="CY182" s="41"/>
      <c r="CZ182" s="41"/>
      <c r="DA182" s="41"/>
      <c r="DB182" s="41"/>
      <c r="DC182" s="41"/>
      <c r="DD182" s="56"/>
      <c r="DE182" s="41"/>
      <c r="DF182" s="41"/>
      <c r="DG182" s="41"/>
      <c r="DH182" s="41"/>
      <c r="DI182" s="41"/>
      <c r="DJ182" s="41"/>
      <c r="DK182" s="41"/>
      <c r="DL182" s="41"/>
      <c r="DM182" s="41"/>
      <c r="DN182" s="41"/>
      <c r="DO182" s="41"/>
      <c r="DP182" s="41"/>
      <c r="DQ182" s="17"/>
    </row>
    <row r="183" spans="1:121" ht="132" customHeight="1" x14ac:dyDescent="0.25">
      <c r="A183" s="19"/>
      <c r="B183" s="15"/>
      <c r="C183" s="77"/>
      <c r="D183" s="77"/>
      <c r="E183" s="77"/>
      <c r="F183" s="17"/>
      <c r="G183" s="17"/>
      <c r="H183" s="17"/>
      <c r="I183" s="17"/>
      <c r="J183" s="17"/>
      <c r="K183" s="17"/>
      <c r="L183" s="17"/>
      <c r="M183" s="17"/>
      <c r="N183" s="17"/>
      <c r="O183" s="17"/>
      <c r="P183" s="17"/>
      <c r="Q183" s="17"/>
      <c r="R183" s="17"/>
      <c r="S183" s="17"/>
      <c r="T183" s="17"/>
      <c r="U183" s="17"/>
      <c r="V183" s="17"/>
      <c r="W183" s="77" t="s">
        <v>370</v>
      </c>
      <c r="X183" s="77" t="s">
        <v>372</v>
      </c>
      <c r="Y183" s="77" t="s">
        <v>371</v>
      </c>
      <c r="Z183" s="17"/>
      <c r="AA183" s="17"/>
      <c r="AB183" s="17"/>
      <c r="AC183" s="15"/>
      <c r="AD183" s="55"/>
      <c r="AE183" s="41"/>
      <c r="AF183" s="41"/>
      <c r="AG183" s="56"/>
      <c r="AH183" s="56"/>
      <c r="AI183" s="56"/>
      <c r="AJ183" s="56"/>
      <c r="AK183" s="56"/>
      <c r="AL183" s="56"/>
      <c r="AM183" s="56"/>
      <c r="AN183" s="56"/>
      <c r="AO183" s="41"/>
      <c r="AP183" s="56"/>
      <c r="AQ183" s="56"/>
      <c r="AR183" s="56"/>
      <c r="AS183" s="56"/>
      <c r="AT183" s="41"/>
      <c r="AU183" s="56"/>
      <c r="AV183" s="56"/>
      <c r="AW183" s="56"/>
      <c r="AX183" s="56"/>
      <c r="AY183" s="41"/>
      <c r="AZ183" s="56"/>
      <c r="BA183" s="56"/>
      <c r="BB183" s="56"/>
      <c r="BC183" s="56"/>
      <c r="BD183" s="41"/>
      <c r="BE183" s="56"/>
      <c r="BF183" s="56"/>
      <c r="BG183" s="56"/>
      <c r="BH183" s="56"/>
      <c r="BI183" s="41"/>
      <c r="BJ183" s="41"/>
      <c r="BK183" s="41"/>
      <c r="BL183" s="41"/>
      <c r="BM183" s="56"/>
      <c r="BN183" s="56"/>
      <c r="BO183" s="41"/>
      <c r="BP183" s="41"/>
      <c r="BQ183" s="41"/>
      <c r="BR183" s="41"/>
      <c r="BS183" s="41"/>
      <c r="BT183" s="56"/>
      <c r="BU183" s="56"/>
      <c r="BV183" s="56"/>
      <c r="BW183" s="56"/>
      <c r="BX183" s="41"/>
      <c r="BY183" s="56"/>
      <c r="BZ183" s="56"/>
      <c r="CA183" s="56"/>
      <c r="CB183" s="56"/>
      <c r="CC183" s="41"/>
      <c r="CD183" s="41"/>
      <c r="CE183" s="56"/>
      <c r="CF183" s="41"/>
      <c r="CG183" s="41"/>
      <c r="CH183" s="41"/>
      <c r="CI183" s="41"/>
      <c r="CJ183" s="56"/>
      <c r="CK183" s="41"/>
      <c r="CL183" s="41"/>
      <c r="CM183" s="41"/>
      <c r="CN183" s="41"/>
      <c r="CO183" s="56"/>
      <c r="CP183" s="41"/>
      <c r="CQ183" s="41"/>
      <c r="CR183" s="41"/>
      <c r="CS183" s="41"/>
      <c r="CT183" s="41"/>
      <c r="CU183" s="41"/>
      <c r="CV183" s="41"/>
      <c r="CW183" s="41"/>
      <c r="CX183" s="41"/>
      <c r="CY183" s="41"/>
      <c r="CZ183" s="41"/>
      <c r="DA183" s="41"/>
      <c r="DB183" s="41"/>
      <c r="DC183" s="41"/>
      <c r="DD183" s="56"/>
      <c r="DE183" s="41"/>
      <c r="DF183" s="41"/>
      <c r="DG183" s="41"/>
      <c r="DH183" s="41"/>
      <c r="DI183" s="41"/>
      <c r="DJ183" s="41"/>
      <c r="DK183" s="41"/>
      <c r="DL183" s="41"/>
      <c r="DM183" s="41"/>
      <c r="DN183" s="41"/>
      <c r="DO183" s="41"/>
      <c r="DP183" s="41"/>
      <c r="DQ183" s="17"/>
    </row>
    <row r="184" spans="1:121" ht="386.4" x14ac:dyDescent="0.25">
      <c r="A184" s="97" t="s">
        <v>182</v>
      </c>
      <c r="B184" s="99">
        <v>3240</v>
      </c>
      <c r="C184" s="80" t="s">
        <v>376</v>
      </c>
      <c r="D184" s="85" t="s">
        <v>377</v>
      </c>
      <c r="E184" s="80" t="s">
        <v>364</v>
      </c>
      <c r="F184" s="17"/>
      <c r="G184" s="17"/>
      <c r="H184" s="17"/>
      <c r="I184" s="17"/>
      <c r="J184" s="17"/>
      <c r="K184" s="17"/>
      <c r="L184" s="17"/>
      <c r="M184" s="17"/>
      <c r="N184" s="17"/>
      <c r="O184" s="17"/>
      <c r="P184" s="17"/>
      <c r="Q184" s="17"/>
      <c r="R184" s="17"/>
      <c r="S184" s="17"/>
      <c r="T184" s="17"/>
      <c r="U184" s="17"/>
      <c r="V184" s="17"/>
      <c r="W184" s="85" t="s">
        <v>351</v>
      </c>
      <c r="X184" s="80" t="s">
        <v>378</v>
      </c>
      <c r="Y184" s="85" t="s">
        <v>369</v>
      </c>
      <c r="Z184" s="17"/>
      <c r="AA184" s="17"/>
      <c r="AB184" s="17"/>
      <c r="AC184" s="15">
        <v>10</v>
      </c>
      <c r="AD184" s="55" t="s">
        <v>181</v>
      </c>
      <c r="AE184" s="41">
        <f t="shared" si="31"/>
        <v>5021</v>
      </c>
      <c r="AF184" s="41">
        <f t="shared" si="32"/>
        <v>4888.8</v>
      </c>
      <c r="AG184" s="56"/>
      <c r="AH184" s="56"/>
      <c r="AI184" s="56">
        <v>5021</v>
      </c>
      <c r="AJ184" s="56">
        <v>4888.8</v>
      </c>
      <c r="AK184" s="56"/>
      <c r="AL184" s="56"/>
      <c r="AM184" s="56"/>
      <c r="AN184" s="56"/>
      <c r="AO184" s="41">
        <f t="shared" si="256"/>
        <v>5877.7</v>
      </c>
      <c r="AP184" s="56"/>
      <c r="AQ184" s="56">
        <v>5877.7</v>
      </c>
      <c r="AR184" s="56"/>
      <c r="AS184" s="56"/>
      <c r="AT184" s="41">
        <f t="shared" si="257"/>
        <v>6097.8</v>
      </c>
      <c r="AU184" s="56"/>
      <c r="AV184" s="56">
        <v>6097.8</v>
      </c>
      <c r="AW184" s="56"/>
      <c r="AX184" s="56"/>
      <c r="AY184" s="41">
        <f t="shared" si="258"/>
        <v>6097.8</v>
      </c>
      <c r="AZ184" s="56"/>
      <c r="BA184" s="56">
        <v>6097.8</v>
      </c>
      <c r="BB184" s="56"/>
      <c r="BC184" s="56"/>
      <c r="BD184" s="41">
        <f t="shared" ref="BD184:BD192" si="272">BE184+BF184+BG184+BH184</f>
        <v>6097.8</v>
      </c>
      <c r="BE184" s="56"/>
      <c r="BF184" s="56">
        <v>6097.8</v>
      </c>
      <c r="BG184" s="56"/>
      <c r="BH184" s="56"/>
      <c r="BI184" s="41">
        <f t="shared" si="260"/>
        <v>5021</v>
      </c>
      <c r="BJ184" s="41">
        <f t="shared" si="261"/>
        <v>4888.8</v>
      </c>
      <c r="BK184" s="41"/>
      <c r="BL184" s="41"/>
      <c r="BM184" s="56">
        <v>5021</v>
      </c>
      <c r="BN184" s="56">
        <v>4888.8</v>
      </c>
      <c r="BO184" s="41"/>
      <c r="BP184" s="41"/>
      <c r="BQ184" s="41"/>
      <c r="BR184" s="41"/>
      <c r="BS184" s="41">
        <f t="shared" si="262"/>
        <v>5520</v>
      </c>
      <c r="BT184" s="56"/>
      <c r="BU184" s="56">
        <v>5520</v>
      </c>
      <c r="BV184" s="56"/>
      <c r="BW184" s="56"/>
      <c r="BX184" s="41">
        <f t="shared" si="263"/>
        <v>5717.8</v>
      </c>
      <c r="BY184" s="56"/>
      <c r="BZ184" s="56">
        <v>5717.8</v>
      </c>
      <c r="CA184" s="56"/>
      <c r="CB184" s="56"/>
      <c r="CC184" s="41">
        <f t="shared" si="264"/>
        <v>5717.8</v>
      </c>
      <c r="CD184" s="41"/>
      <c r="CE184" s="56">
        <v>5717.8</v>
      </c>
      <c r="CF184" s="41"/>
      <c r="CG184" s="41"/>
      <c r="CH184" s="41">
        <f t="shared" ref="CH184:CH192" si="273">CI184+CJ184+CK184+CL184</f>
        <v>5717.8</v>
      </c>
      <c r="CI184" s="41"/>
      <c r="CJ184" s="56">
        <v>5717.8</v>
      </c>
      <c r="CK184" s="41"/>
      <c r="CL184" s="41"/>
      <c r="CM184" s="41">
        <f t="shared" si="266"/>
        <v>5021</v>
      </c>
      <c r="CN184" s="41"/>
      <c r="CO184" s="56">
        <v>5021</v>
      </c>
      <c r="CP184" s="41"/>
      <c r="CQ184" s="41"/>
      <c r="CR184" s="41">
        <f t="shared" si="267"/>
        <v>5877.7</v>
      </c>
      <c r="CS184" s="41"/>
      <c r="CT184" s="41">
        <v>5877.7</v>
      </c>
      <c r="CU184" s="41"/>
      <c r="CV184" s="41"/>
      <c r="CW184" s="41">
        <f t="shared" si="268"/>
        <v>6097.8</v>
      </c>
      <c r="CX184" s="41"/>
      <c r="CY184" s="41">
        <v>6097.8</v>
      </c>
      <c r="CZ184" s="41"/>
      <c r="DA184" s="41"/>
      <c r="DB184" s="41">
        <f t="shared" si="269"/>
        <v>5021</v>
      </c>
      <c r="DC184" s="41"/>
      <c r="DD184" s="56">
        <v>5021</v>
      </c>
      <c r="DE184" s="41"/>
      <c r="DF184" s="41"/>
      <c r="DG184" s="41">
        <f t="shared" si="270"/>
        <v>5520</v>
      </c>
      <c r="DH184" s="41"/>
      <c r="DI184" s="41">
        <v>5520</v>
      </c>
      <c r="DJ184" s="41"/>
      <c r="DK184" s="41"/>
      <c r="DL184" s="41">
        <f t="shared" si="271"/>
        <v>5717.8</v>
      </c>
      <c r="DM184" s="41"/>
      <c r="DN184" s="41">
        <v>5717.8</v>
      </c>
      <c r="DO184" s="41"/>
      <c r="DP184" s="41"/>
      <c r="DQ184" s="70" t="s">
        <v>409</v>
      </c>
    </row>
    <row r="185" spans="1:121" ht="409.6" x14ac:dyDescent="0.25">
      <c r="A185" s="97" t="s">
        <v>183</v>
      </c>
      <c r="B185" s="99">
        <v>3241</v>
      </c>
      <c r="C185" s="80" t="s">
        <v>376</v>
      </c>
      <c r="D185" s="85" t="s">
        <v>380</v>
      </c>
      <c r="E185" s="80" t="s">
        <v>364</v>
      </c>
      <c r="F185" s="17"/>
      <c r="G185" s="17"/>
      <c r="H185" s="17"/>
      <c r="I185" s="17"/>
      <c r="J185" s="17"/>
      <c r="K185" s="17"/>
      <c r="L185" s="17"/>
      <c r="M185" s="17"/>
      <c r="N185" s="17"/>
      <c r="O185" s="17"/>
      <c r="P185" s="17"/>
      <c r="Q185" s="17"/>
      <c r="R185" s="17"/>
      <c r="S185" s="17"/>
      <c r="T185" s="17"/>
      <c r="U185" s="17"/>
      <c r="V185" s="17"/>
      <c r="W185" s="85" t="s">
        <v>351</v>
      </c>
      <c r="X185" s="80" t="s">
        <v>379</v>
      </c>
      <c r="Y185" s="85" t="s">
        <v>369</v>
      </c>
      <c r="Z185" s="17"/>
      <c r="AA185" s="17"/>
      <c r="AB185" s="17"/>
      <c r="AC185" s="15">
        <v>6</v>
      </c>
      <c r="AD185" s="55" t="s">
        <v>164</v>
      </c>
      <c r="AE185" s="41">
        <f t="shared" si="31"/>
        <v>19313.599999999999</v>
      </c>
      <c r="AF185" s="41">
        <f t="shared" si="32"/>
        <v>19307.8</v>
      </c>
      <c r="AG185" s="56"/>
      <c r="AH185" s="56"/>
      <c r="AI185" s="56">
        <v>19313.599999999999</v>
      </c>
      <c r="AJ185" s="56">
        <v>19307.8</v>
      </c>
      <c r="AK185" s="56"/>
      <c r="AL185" s="56"/>
      <c r="AM185" s="56"/>
      <c r="AN185" s="56"/>
      <c r="AO185" s="41">
        <f t="shared" si="256"/>
        <v>20452.8</v>
      </c>
      <c r="AP185" s="56"/>
      <c r="AQ185" s="56">
        <v>20452.8</v>
      </c>
      <c r="AR185" s="56"/>
      <c r="AS185" s="56"/>
      <c r="AT185" s="41">
        <f t="shared" si="257"/>
        <v>21128.1</v>
      </c>
      <c r="AU185" s="56"/>
      <c r="AV185" s="56">
        <v>21128.1</v>
      </c>
      <c r="AW185" s="56"/>
      <c r="AX185" s="56"/>
      <c r="AY185" s="41">
        <f t="shared" si="258"/>
        <v>21972.9</v>
      </c>
      <c r="AZ185" s="56"/>
      <c r="BA185" s="56">
        <v>21972.9</v>
      </c>
      <c r="BB185" s="56"/>
      <c r="BC185" s="56"/>
      <c r="BD185" s="41">
        <f t="shared" si="272"/>
        <v>21972.9</v>
      </c>
      <c r="BE185" s="56"/>
      <c r="BF185" s="56">
        <v>21972.9</v>
      </c>
      <c r="BG185" s="56"/>
      <c r="BH185" s="56"/>
      <c r="BI185" s="41">
        <f t="shared" si="260"/>
        <v>19313.599999999999</v>
      </c>
      <c r="BJ185" s="41">
        <f t="shared" si="261"/>
        <v>19307.8</v>
      </c>
      <c r="BK185" s="41"/>
      <c r="BL185" s="41"/>
      <c r="BM185" s="56">
        <v>19313.599999999999</v>
      </c>
      <c r="BN185" s="56">
        <v>19307.8</v>
      </c>
      <c r="BO185" s="41"/>
      <c r="BP185" s="41"/>
      <c r="BQ185" s="41"/>
      <c r="BR185" s="41"/>
      <c r="BS185" s="41">
        <f t="shared" si="262"/>
        <v>20452.8</v>
      </c>
      <c r="BT185" s="56"/>
      <c r="BU185" s="56">
        <v>20452.8</v>
      </c>
      <c r="BV185" s="56"/>
      <c r="BW185" s="56"/>
      <c r="BX185" s="41">
        <f t="shared" si="263"/>
        <v>21128.1</v>
      </c>
      <c r="BY185" s="56"/>
      <c r="BZ185" s="56">
        <v>21128.1</v>
      </c>
      <c r="CA185" s="56"/>
      <c r="CB185" s="56"/>
      <c r="CC185" s="41">
        <f t="shared" si="264"/>
        <v>21972.9</v>
      </c>
      <c r="CD185" s="56"/>
      <c r="CE185" s="56">
        <v>21972.9</v>
      </c>
      <c r="CF185" s="41"/>
      <c r="CG185" s="41"/>
      <c r="CH185" s="41">
        <f t="shared" si="273"/>
        <v>21972.9</v>
      </c>
      <c r="CI185" s="56"/>
      <c r="CJ185" s="56">
        <v>21972.9</v>
      </c>
      <c r="CK185" s="41"/>
      <c r="CL185" s="41"/>
      <c r="CM185" s="41">
        <f t="shared" si="266"/>
        <v>19313.599999999999</v>
      </c>
      <c r="CN185" s="41"/>
      <c r="CO185" s="56">
        <v>19313.599999999999</v>
      </c>
      <c r="CP185" s="41"/>
      <c r="CQ185" s="41"/>
      <c r="CR185" s="41">
        <f t="shared" si="267"/>
        <v>20452.8</v>
      </c>
      <c r="CS185" s="41"/>
      <c r="CT185" s="41">
        <v>20452.8</v>
      </c>
      <c r="CU185" s="41"/>
      <c r="CV185" s="41"/>
      <c r="CW185" s="41">
        <f t="shared" si="268"/>
        <v>21128.1</v>
      </c>
      <c r="CX185" s="41"/>
      <c r="CY185" s="41">
        <v>21128.1</v>
      </c>
      <c r="CZ185" s="41"/>
      <c r="DA185" s="41"/>
      <c r="DB185" s="41">
        <f t="shared" si="269"/>
        <v>19313.599999999999</v>
      </c>
      <c r="DC185" s="41"/>
      <c r="DD185" s="56">
        <v>19313.599999999999</v>
      </c>
      <c r="DE185" s="41"/>
      <c r="DF185" s="41"/>
      <c r="DG185" s="41">
        <f t="shared" si="270"/>
        <v>20452.8</v>
      </c>
      <c r="DH185" s="41"/>
      <c r="DI185" s="41">
        <v>20452.8</v>
      </c>
      <c r="DJ185" s="41"/>
      <c r="DK185" s="41"/>
      <c r="DL185" s="41">
        <f t="shared" si="271"/>
        <v>21128.1</v>
      </c>
      <c r="DM185" s="41"/>
      <c r="DN185" s="41">
        <v>21128.1</v>
      </c>
      <c r="DO185" s="41"/>
      <c r="DP185" s="41"/>
      <c r="DQ185" s="70" t="s">
        <v>408</v>
      </c>
    </row>
    <row r="186" spans="1:121" ht="409.6" x14ac:dyDescent="0.25">
      <c r="A186" s="97" t="s">
        <v>184</v>
      </c>
      <c r="B186" s="99">
        <v>3254</v>
      </c>
      <c r="C186" s="80" t="s">
        <v>241</v>
      </c>
      <c r="D186" s="80" t="s">
        <v>384</v>
      </c>
      <c r="E186" s="85" t="s">
        <v>208</v>
      </c>
      <c r="F186" s="17"/>
      <c r="G186" s="17"/>
      <c r="H186" s="17"/>
      <c r="I186" s="17"/>
      <c r="J186" s="17"/>
      <c r="K186" s="17"/>
      <c r="L186" s="17"/>
      <c r="M186" s="17"/>
      <c r="N186" s="17"/>
      <c r="O186" s="17"/>
      <c r="P186" s="17"/>
      <c r="Q186" s="17"/>
      <c r="R186" s="17"/>
      <c r="S186" s="17"/>
      <c r="T186" s="17"/>
      <c r="U186" s="17"/>
      <c r="V186" s="17"/>
      <c r="W186" s="80" t="s">
        <v>381</v>
      </c>
      <c r="X186" s="85" t="s">
        <v>382</v>
      </c>
      <c r="Y186" s="80" t="s">
        <v>383</v>
      </c>
      <c r="Z186" s="17"/>
      <c r="AA186" s="17"/>
      <c r="AB186" s="17"/>
      <c r="AC186" s="15">
        <v>14</v>
      </c>
      <c r="AD186" s="55" t="s">
        <v>185</v>
      </c>
      <c r="AE186" s="41">
        <f t="shared" si="31"/>
        <v>1422.9</v>
      </c>
      <c r="AF186" s="41">
        <f t="shared" si="32"/>
        <v>765.5</v>
      </c>
      <c r="AG186" s="56"/>
      <c r="AH186" s="56"/>
      <c r="AI186" s="56">
        <v>1422.9</v>
      </c>
      <c r="AJ186" s="56">
        <v>765.5</v>
      </c>
      <c r="AK186" s="56"/>
      <c r="AL186" s="56"/>
      <c r="AM186" s="56"/>
      <c r="AN186" s="56"/>
      <c r="AO186" s="41">
        <f t="shared" si="256"/>
        <v>1411.5</v>
      </c>
      <c r="AP186" s="56"/>
      <c r="AQ186" s="56">
        <v>1411.5</v>
      </c>
      <c r="AR186" s="56"/>
      <c r="AS186" s="56"/>
      <c r="AT186" s="41">
        <f t="shared" si="257"/>
        <v>1410.2</v>
      </c>
      <c r="AU186" s="56"/>
      <c r="AV186" s="56">
        <v>1410.2</v>
      </c>
      <c r="AW186" s="56"/>
      <c r="AX186" s="56"/>
      <c r="AY186" s="41">
        <f t="shared" si="258"/>
        <v>1410.2</v>
      </c>
      <c r="AZ186" s="56"/>
      <c r="BA186" s="56">
        <v>1410.2</v>
      </c>
      <c r="BB186" s="56"/>
      <c r="BC186" s="56"/>
      <c r="BD186" s="41">
        <f t="shared" si="272"/>
        <v>1410.2</v>
      </c>
      <c r="BE186" s="56"/>
      <c r="BF186" s="56">
        <v>1410.2</v>
      </c>
      <c r="BG186" s="56"/>
      <c r="BH186" s="56"/>
      <c r="BI186" s="41">
        <f t="shared" si="260"/>
        <v>1422.9</v>
      </c>
      <c r="BJ186" s="41">
        <f t="shared" si="261"/>
        <v>765.5</v>
      </c>
      <c r="BK186" s="41"/>
      <c r="BL186" s="41"/>
      <c r="BM186" s="56">
        <v>1422.9</v>
      </c>
      <c r="BN186" s="56">
        <v>765.5</v>
      </c>
      <c r="BO186" s="41"/>
      <c r="BP186" s="41"/>
      <c r="BQ186" s="41"/>
      <c r="BR186" s="41"/>
      <c r="BS186" s="41">
        <f t="shared" si="262"/>
        <v>1411.5</v>
      </c>
      <c r="BT186" s="56"/>
      <c r="BU186" s="56">
        <v>1411.5</v>
      </c>
      <c r="BV186" s="56"/>
      <c r="BW186" s="56"/>
      <c r="BX186" s="41">
        <f t="shared" si="263"/>
        <v>1410.2</v>
      </c>
      <c r="BY186" s="56"/>
      <c r="BZ186" s="56">
        <v>1410.2</v>
      </c>
      <c r="CA186" s="56"/>
      <c r="CB186" s="56"/>
      <c r="CC186" s="41">
        <f t="shared" si="264"/>
        <v>1410.2</v>
      </c>
      <c r="CD186" s="41"/>
      <c r="CE186" s="56">
        <v>1410.2</v>
      </c>
      <c r="CF186" s="41"/>
      <c r="CG186" s="41"/>
      <c r="CH186" s="41">
        <f t="shared" si="273"/>
        <v>1410.2</v>
      </c>
      <c r="CI186" s="41"/>
      <c r="CJ186" s="56">
        <v>1410.2</v>
      </c>
      <c r="CK186" s="41"/>
      <c r="CL186" s="41"/>
      <c r="CM186" s="41">
        <f t="shared" si="266"/>
        <v>1422.9</v>
      </c>
      <c r="CN186" s="41"/>
      <c r="CO186" s="56">
        <v>1422.9</v>
      </c>
      <c r="CP186" s="41"/>
      <c r="CQ186" s="41"/>
      <c r="CR186" s="41">
        <f t="shared" si="267"/>
        <v>1411.5</v>
      </c>
      <c r="CS186" s="41"/>
      <c r="CT186" s="41">
        <v>1411.5</v>
      </c>
      <c r="CU186" s="41"/>
      <c r="CV186" s="41"/>
      <c r="CW186" s="41">
        <f t="shared" si="268"/>
        <v>1410.2</v>
      </c>
      <c r="CX186" s="41"/>
      <c r="CY186" s="41">
        <v>1410.2</v>
      </c>
      <c r="CZ186" s="41"/>
      <c r="DA186" s="41"/>
      <c r="DB186" s="41">
        <f t="shared" si="269"/>
        <v>1422.9</v>
      </c>
      <c r="DC186" s="41"/>
      <c r="DD186" s="56">
        <v>1422.9</v>
      </c>
      <c r="DE186" s="41"/>
      <c r="DF186" s="41"/>
      <c r="DG186" s="41">
        <f t="shared" si="270"/>
        <v>1411.5</v>
      </c>
      <c r="DH186" s="41"/>
      <c r="DI186" s="41">
        <v>1411.5</v>
      </c>
      <c r="DJ186" s="41"/>
      <c r="DK186" s="41"/>
      <c r="DL186" s="41">
        <f t="shared" si="271"/>
        <v>1410.2</v>
      </c>
      <c r="DM186" s="41"/>
      <c r="DN186" s="41">
        <v>1410.2</v>
      </c>
      <c r="DO186" s="41"/>
      <c r="DP186" s="41"/>
      <c r="DQ186" s="70" t="s">
        <v>407</v>
      </c>
    </row>
    <row r="187" spans="1:121" ht="96.6" x14ac:dyDescent="0.25">
      <c r="A187" s="97" t="s">
        <v>107</v>
      </c>
      <c r="B187" s="99">
        <v>3400</v>
      </c>
      <c r="C187" s="16" t="s">
        <v>36</v>
      </c>
      <c r="D187" s="16" t="s">
        <v>36</v>
      </c>
      <c r="E187" s="16" t="s">
        <v>36</v>
      </c>
      <c r="F187" s="16" t="s">
        <v>36</v>
      </c>
      <c r="G187" s="16" t="s">
        <v>36</v>
      </c>
      <c r="H187" s="16" t="s">
        <v>36</v>
      </c>
      <c r="I187" s="16" t="s">
        <v>36</v>
      </c>
      <c r="J187" s="16" t="s">
        <v>36</v>
      </c>
      <c r="K187" s="16" t="s">
        <v>36</v>
      </c>
      <c r="L187" s="16" t="s">
        <v>36</v>
      </c>
      <c r="M187" s="16" t="s">
        <v>36</v>
      </c>
      <c r="N187" s="16" t="s">
        <v>36</v>
      </c>
      <c r="O187" s="16" t="s">
        <v>36</v>
      </c>
      <c r="P187" s="16" t="s">
        <v>36</v>
      </c>
      <c r="Q187" s="16" t="s">
        <v>36</v>
      </c>
      <c r="R187" s="16" t="s">
        <v>36</v>
      </c>
      <c r="S187" s="16" t="s">
        <v>36</v>
      </c>
      <c r="T187" s="16" t="s">
        <v>36</v>
      </c>
      <c r="U187" s="16" t="s">
        <v>36</v>
      </c>
      <c r="V187" s="16" t="s">
        <v>36</v>
      </c>
      <c r="W187" s="16" t="s">
        <v>36</v>
      </c>
      <c r="X187" s="16" t="s">
        <v>36</v>
      </c>
      <c r="Y187" s="16" t="s">
        <v>36</v>
      </c>
      <c r="Z187" s="16" t="s">
        <v>36</v>
      </c>
      <c r="AA187" s="16" t="s">
        <v>36</v>
      </c>
      <c r="AB187" s="16" t="s">
        <v>36</v>
      </c>
      <c r="AC187" s="16" t="s">
        <v>36</v>
      </c>
      <c r="AD187" s="46" t="s">
        <v>36</v>
      </c>
      <c r="AE187" s="41">
        <f t="shared" ref="AE187:AE192" si="274">AG187+AI187+AK187+AM187</f>
        <v>698155.1</v>
      </c>
      <c r="AF187" s="41">
        <f t="shared" ref="AF187:AF192" si="275">AH187+AJ187+AL187+AN187</f>
        <v>698155.1</v>
      </c>
      <c r="AG187" s="41">
        <f>SUM(AG189:AG191)</f>
        <v>0</v>
      </c>
      <c r="AH187" s="41">
        <f t="shared" ref="AH187:BC187" si="276">SUM(AH189:AH191)</f>
        <v>0</v>
      </c>
      <c r="AI187" s="41">
        <f t="shared" si="276"/>
        <v>698155.1</v>
      </c>
      <c r="AJ187" s="41">
        <f t="shared" si="276"/>
        <v>698155.1</v>
      </c>
      <c r="AK187" s="41">
        <f t="shared" si="276"/>
        <v>0</v>
      </c>
      <c r="AL187" s="41">
        <f t="shared" si="276"/>
        <v>0</v>
      </c>
      <c r="AM187" s="41">
        <f t="shared" si="276"/>
        <v>0</v>
      </c>
      <c r="AN187" s="41">
        <f t="shared" si="276"/>
        <v>0</v>
      </c>
      <c r="AO187" s="41">
        <f t="shared" si="256"/>
        <v>706345.4</v>
      </c>
      <c r="AP187" s="41">
        <f t="shared" si="276"/>
        <v>0</v>
      </c>
      <c r="AQ187" s="41">
        <f t="shared" si="276"/>
        <v>706345.4</v>
      </c>
      <c r="AR187" s="41">
        <f t="shared" si="276"/>
        <v>0</v>
      </c>
      <c r="AS187" s="41">
        <f t="shared" si="276"/>
        <v>0</v>
      </c>
      <c r="AT187" s="41">
        <f t="shared" si="257"/>
        <v>734357</v>
      </c>
      <c r="AU187" s="41">
        <f t="shared" si="276"/>
        <v>0</v>
      </c>
      <c r="AV187" s="41">
        <f t="shared" si="276"/>
        <v>734357</v>
      </c>
      <c r="AW187" s="41">
        <f t="shared" si="276"/>
        <v>0</v>
      </c>
      <c r="AX187" s="41">
        <f t="shared" si="276"/>
        <v>0</v>
      </c>
      <c r="AY187" s="41">
        <f t="shared" si="258"/>
        <v>768904.7</v>
      </c>
      <c r="AZ187" s="41">
        <f t="shared" si="276"/>
        <v>0</v>
      </c>
      <c r="BA187" s="41">
        <f t="shared" si="276"/>
        <v>768904.7</v>
      </c>
      <c r="BB187" s="41">
        <f t="shared" si="276"/>
        <v>0</v>
      </c>
      <c r="BC187" s="41">
        <f t="shared" si="276"/>
        <v>0</v>
      </c>
      <c r="BD187" s="41">
        <f t="shared" si="272"/>
        <v>768904.7</v>
      </c>
      <c r="BE187" s="41">
        <f t="shared" ref="BE187:BH187" si="277">SUM(BE189:BE191)</f>
        <v>0</v>
      </c>
      <c r="BF187" s="41">
        <f t="shared" si="277"/>
        <v>768904.7</v>
      </c>
      <c r="BG187" s="41">
        <f t="shared" si="277"/>
        <v>0</v>
      </c>
      <c r="BH187" s="41">
        <f t="shared" si="277"/>
        <v>0</v>
      </c>
      <c r="BI187" s="41">
        <f t="shared" si="260"/>
        <v>683368.89999999991</v>
      </c>
      <c r="BJ187" s="41">
        <f t="shared" si="261"/>
        <v>683368.89999999991</v>
      </c>
      <c r="BK187" s="41">
        <f t="shared" ref="BK187:BR187" si="278">SUM(BK189:BK191)</f>
        <v>0</v>
      </c>
      <c r="BL187" s="41">
        <f t="shared" si="278"/>
        <v>0</v>
      </c>
      <c r="BM187" s="41">
        <f t="shared" si="278"/>
        <v>683368.89999999991</v>
      </c>
      <c r="BN187" s="41">
        <f t="shared" si="278"/>
        <v>683368.89999999991</v>
      </c>
      <c r="BO187" s="41">
        <f t="shared" si="278"/>
        <v>0</v>
      </c>
      <c r="BP187" s="41">
        <f t="shared" si="278"/>
        <v>0</v>
      </c>
      <c r="BQ187" s="41">
        <f t="shared" si="278"/>
        <v>0</v>
      </c>
      <c r="BR187" s="41">
        <f t="shared" si="278"/>
        <v>0</v>
      </c>
      <c r="BS187" s="41">
        <f t="shared" si="262"/>
        <v>690322.6</v>
      </c>
      <c r="BT187" s="41">
        <f t="shared" ref="BT187:BW187" si="279">SUM(BT189:BT191)</f>
        <v>0</v>
      </c>
      <c r="BU187" s="41">
        <f t="shared" si="279"/>
        <v>690322.6</v>
      </c>
      <c r="BV187" s="41">
        <f t="shared" si="279"/>
        <v>0</v>
      </c>
      <c r="BW187" s="41">
        <f t="shared" si="279"/>
        <v>0</v>
      </c>
      <c r="BX187" s="41">
        <f t="shared" si="263"/>
        <v>717718</v>
      </c>
      <c r="BY187" s="41">
        <f t="shared" ref="BY187:CB187" si="280">SUM(BY189:BY191)</f>
        <v>0</v>
      </c>
      <c r="BZ187" s="41">
        <f t="shared" si="280"/>
        <v>717718</v>
      </c>
      <c r="CA187" s="41">
        <f t="shared" si="280"/>
        <v>0</v>
      </c>
      <c r="CB187" s="41">
        <f t="shared" si="280"/>
        <v>0</v>
      </c>
      <c r="CC187" s="41">
        <f t="shared" si="264"/>
        <v>751649.4</v>
      </c>
      <c r="CD187" s="41">
        <f t="shared" ref="CD187:CG187" si="281">SUM(CD189:CD191)</f>
        <v>0</v>
      </c>
      <c r="CE187" s="41">
        <f t="shared" si="281"/>
        <v>751649.4</v>
      </c>
      <c r="CF187" s="41">
        <f t="shared" si="281"/>
        <v>0</v>
      </c>
      <c r="CG187" s="41">
        <f t="shared" si="281"/>
        <v>0</v>
      </c>
      <c r="CH187" s="41">
        <f t="shared" si="273"/>
        <v>751649.4</v>
      </c>
      <c r="CI187" s="41">
        <f t="shared" ref="CI187:CL187" si="282">SUM(CI189:CI191)</f>
        <v>0</v>
      </c>
      <c r="CJ187" s="41">
        <f t="shared" si="282"/>
        <v>751649.4</v>
      </c>
      <c r="CK187" s="41">
        <f t="shared" si="282"/>
        <v>0</v>
      </c>
      <c r="CL187" s="41">
        <f t="shared" si="282"/>
        <v>0</v>
      </c>
      <c r="CM187" s="41">
        <f t="shared" si="266"/>
        <v>698155.1</v>
      </c>
      <c r="CN187" s="41">
        <f t="shared" ref="CN187:CQ187" si="283">SUM(CN189:CN191)</f>
        <v>0</v>
      </c>
      <c r="CO187" s="41">
        <f t="shared" si="283"/>
        <v>698155.1</v>
      </c>
      <c r="CP187" s="41">
        <f t="shared" si="283"/>
        <v>0</v>
      </c>
      <c r="CQ187" s="41">
        <f t="shared" si="283"/>
        <v>0</v>
      </c>
      <c r="CR187" s="41">
        <f t="shared" si="267"/>
        <v>744447.5</v>
      </c>
      <c r="CS187" s="41">
        <f t="shared" ref="CS187:CV187" si="284">SUM(CS189:CS191)</f>
        <v>0</v>
      </c>
      <c r="CT187" s="41">
        <f t="shared" si="284"/>
        <v>744447.5</v>
      </c>
      <c r="CU187" s="41">
        <f t="shared" si="284"/>
        <v>0</v>
      </c>
      <c r="CV187" s="41">
        <f t="shared" si="284"/>
        <v>0</v>
      </c>
      <c r="CW187" s="41">
        <f t="shared" si="268"/>
        <v>743098.6</v>
      </c>
      <c r="CX187" s="41">
        <f t="shared" ref="CX187:DA187" si="285">SUM(CX189:CX191)</f>
        <v>0</v>
      </c>
      <c r="CY187" s="41">
        <f t="shared" si="285"/>
        <v>743098.6</v>
      </c>
      <c r="CZ187" s="41">
        <f t="shared" si="285"/>
        <v>0</v>
      </c>
      <c r="DA187" s="41">
        <f t="shared" si="285"/>
        <v>0</v>
      </c>
      <c r="DB187" s="41">
        <f t="shared" si="269"/>
        <v>683368.89999999991</v>
      </c>
      <c r="DC187" s="41">
        <f t="shared" ref="DC187:DF187" si="286">SUM(DC189:DC191)</f>
        <v>0</v>
      </c>
      <c r="DD187" s="41">
        <f t="shared" si="286"/>
        <v>683368.89999999991</v>
      </c>
      <c r="DE187" s="41">
        <f t="shared" si="286"/>
        <v>0</v>
      </c>
      <c r="DF187" s="41">
        <f t="shared" si="286"/>
        <v>0</v>
      </c>
      <c r="DG187" s="41">
        <f t="shared" si="270"/>
        <v>726237.39999999991</v>
      </c>
      <c r="DH187" s="41">
        <f t="shared" ref="DH187:DK187" si="287">SUM(DH189:DH191)</f>
        <v>0</v>
      </c>
      <c r="DI187" s="41">
        <f t="shared" si="287"/>
        <v>726237.39999999991</v>
      </c>
      <c r="DJ187" s="41">
        <f t="shared" si="287"/>
        <v>0</v>
      </c>
      <c r="DK187" s="41">
        <f t="shared" si="287"/>
        <v>0</v>
      </c>
      <c r="DL187" s="41">
        <f t="shared" si="271"/>
        <v>724192.39999999991</v>
      </c>
      <c r="DM187" s="41">
        <f t="shared" ref="DM187:DP187" si="288">SUM(DM189:DM191)</f>
        <v>0</v>
      </c>
      <c r="DN187" s="41">
        <f t="shared" si="288"/>
        <v>724192.39999999991</v>
      </c>
      <c r="DO187" s="41">
        <f t="shared" si="288"/>
        <v>0</v>
      </c>
      <c r="DP187" s="41">
        <f t="shared" si="288"/>
        <v>0</v>
      </c>
      <c r="DQ187" s="17"/>
    </row>
    <row r="188" spans="1:121" x14ac:dyDescent="0.25">
      <c r="A188" s="18" t="s">
        <v>4</v>
      </c>
      <c r="B188" s="52"/>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47"/>
      <c r="AE188" s="41">
        <f t="shared" si="274"/>
        <v>0</v>
      </c>
      <c r="AF188" s="41">
        <f t="shared" si="275"/>
        <v>0</v>
      </c>
      <c r="AG188" s="41"/>
      <c r="AH188" s="41"/>
      <c r="AI188" s="41"/>
      <c r="AJ188" s="41"/>
      <c r="AK188" s="41"/>
      <c r="AL188" s="41"/>
      <c r="AM188" s="41"/>
      <c r="AN188" s="41"/>
      <c r="AO188" s="41">
        <f t="shared" si="256"/>
        <v>0</v>
      </c>
      <c r="AP188" s="41"/>
      <c r="AQ188" s="41"/>
      <c r="AR188" s="41"/>
      <c r="AS188" s="41"/>
      <c r="AT188" s="41">
        <f t="shared" si="257"/>
        <v>0</v>
      </c>
      <c r="AU188" s="41"/>
      <c r="AV188" s="41"/>
      <c r="AW188" s="41"/>
      <c r="AX188" s="41"/>
      <c r="AY188" s="41">
        <f t="shared" si="258"/>
        <v>0</v>
      </c>
      <c r="AZ188" s="41"/>
      <c r="BA188" s="41"/>
      <c r="BB188" s="41"/>
      <c r="BC188" s="41"/>
      <c r="BD188" s="41">
        <f t="shared" si="272"/>
        <v>0</v>
      </c>
      <c r="BE188" s="41"/>
      <c r="BF188" s="41"/>
      <c r="BG188" s="41"/>
      <c r="BH188" s="41"/>
      <c r="BI188" s="41">
        <f t="shared" si="260"/>
        <v>0</v>
      </c>
      <c r="BJ188" s="41">
        <f t="shared" si="261"/>
        <v>0</v>
      </c>
      <c r="BK188" s="41"/>
      <c r="BL188" s="41"/>
      <c r="BM188" s="41"/>
      <c r="BN188" s="41"/>
      <c r="BO188" s="41"/>
      <c r="BP188" s="41"/>
      <c r="BQ188" s="41"/>
      <c r="BR188" s="41"/>
      <c r="BS188" s="41">
        <f t="shared" si="262"/>
        <v>0</v>
      </c>
      <c r="BT188" s="41"/>
      <c r="BU188" s="41"/>
      <c r="BV188" s="41"/>
      <c r="BW188" s="41"/>
      <c r="BX188" s="41">
        <f t="shared" si="263"/>
        <v>0</v>
      </c>
      <c r="BY188" s="41"/>
      <c r="BZ188" s="41"/>
      <c r="CA188" s="41"/>
      <c r="CB188" s="41"/>
      <c r="CC188" s="41">
        <f t="shared" si="264"/>
        <v>0</v>
      </c>
      <c r="CD188" s="41"/>
      <c r="CE188" s="41"/>
      <c r="CF188" s="41"/>
      <c r="CG188" s="41"/>
      <c r="CH188" s="41">
        <f t="shared" si="273"/>
        <v>0</v>
      </c>
      <c r="CI188" s="41"/>
      <c r="CJ188" s="41"/>
      <c r="CK188" s="41"/>
      <c r="CL188" s="41"/>
      <c r="CM188" s="41">
        <f t="shared" si="266"/>
        <v>0</v>
      </c>
      <c r="CN188" s="41"/>
      <c r="CO188" s="41"/>
      <c r="CP188" s="41"/>
      <c r="CQ188" s="41"/>
      <c r="CR188" s="41">
        <f t="shared" si="267"/>
        <v>0</v>
      </c>
      <c r="CS188" s="41"/>
      <c r="CT188" s="41"/>
      <c r="CU188" s="41"/>
      <c r="CV188" s="41"/>
      <c r="CW188" s="41">
        <f t="shared" si="268"/>
        <v>0</v>
      </c>
      <c r="CX188" s="41"/>
      <c r="CY188" s="41"/>
      <c r="CZ188" s="41"/>
      <c r="DA188" s="41"/>
      <c r="DB188" s="41">
        <f t="shared" si="269"/>
        <v>0</v>
      </c>
      <c r="DC188" s="41"/>
      <c r="DD188" s="41"/>
      <c r="DE188" s="41"/>
      <c r="DF188" s="41"/>
      <c r="DG188" s="41">
        <f t="shared" si="270"/>
        <v>0</v>
      </c>
      <c r="DH188" s="41"/>
      <c r="DI188" s="41"/>
      <c r="DJ188" s="41"/>
      <c r="DK188" s="41"/>
      <c r="DL188" s="41">
        <f t="shared" si="271"/>
        <v>0</v>
      </c>
      <c r="DM188" s="41"/>
      <c r="DN188" s="41"/>
      <c r="DO188" s="41"/>
      <c r="DP188" s="41"/>
      <c r="DQ188" s="17"/>
    </row>
    <row r="189" spans="1:121" ht="93.75" customHeight="1" x14ac:dyDescent="0.25">
      <c r="A189" s="97" t="s">
        <v>191</v>
      </c>
      <c r="B189" s="98">
        <v>3401</v>
      </c>
      <c r="C189" s="17"/>
      <c r="D189" s="17"/>
      <c r="E189" s="17"/>
      <c r="F189" s="17"/>
      <c r="G189" s="17"/>
      <c r="H189" s="17"/>
      <c r="I189" s="17"/>
      <c r="J189" s="17"/>
      <c r="K189" s="17"/>
      <c r="L189" s="17"/>
      <c r="M189" s="17"/>
      <c r="N189" s="17"/>
      <c r="O189" s="17"/>
      <c r="P189" s="17"/>
      <c r="Q189" s="17"/>
      <c r="R189" s="17"/>
      <c r="S189" s="17"/>
      <c r="T189" s="17"/>
      <c r="U189" s="17"/>
      <c r="V189" s="17"/>
      <c r="W189" s="77" t="s">
        <v>251</v>
      </c>
      <c r="X189" s="77" t="s">
        <v>385</v>
      </c>
      <c r="Y189" s="77" t="s">
        <v>249</v>
      </c>
      <c r="Z189" s="17"/>
      <c r="AA189" s="17"/>
      <c r="AB189" s="17"/>
      <c r="AC189" s="15">
        <v>6</v>
      </c>
      <c r="AD189" s="15" t="s">
        <v>193</v>
      </c>
      <c r="AE189" s="41">
        <f t="shared" si="274"/>
        <v>363138.3</v>
      </c>
      <c r="AF189" s="41">
        <f t="shared" si="275"/>
        <v>363138.3</v>
      </c>
      <c r="AG189" s="41"/>
      <c r="AH189" s="41"/>
      <c r="AI189" s="56">
        <v>363138.3</v>
      </c>
      <c r="AJ189" s="56">
        <v>363138.3</v>
      </c>
      <c r="AK189" s="41"/>
      <c r="AL189" s="41"/>
      <c r="AM189" s="41"/>
      <c r="AN189" s="41"/>
      <c r="AO189" s="41">
        <f t="shared" si="256"/>
        <v>372338.4</v>
      </c>
      <c r="AP189" s="56"/>
      <c r="AQ189" s="56">
        <v>372338.4</v>
      </c>
      <c r="AR189" s="56"/>
      <c r="AS189" s="56"/>
      <c r="AT189" s="41">
        <f t="shared" si="257"/>
        <v>386140.6</v>
      </c>
      <c r="AU189" s="56"/>
      <c r="AV189" s="56">
        <v>386140.6</v>
      </c>
      <c r="AW189" s="56"/>
      <c r="AX189" s="56"/>
      <c r="AY189" s="41">
        <f t="shared" si="258"/>
        <v>406866.9</v>
      </c>
      <c r="AZ189" s="56"/>
      <c r="BA189" s="56">
        <v>406866.9</v>
      </c>
      <c r="BB189" s="41"/>
      <c r="BC189" s="41"/>
      <c r="BD189" s="41">
        <f t="shared" si="272"/>
        <v>406866.9</v>
      </c>
      <c r="BE189" s="56"/>
      <c r="BF189" s="56">
        <v>406866.9</v>
      </c>
      <c r="BG189" s="41"/>
      <c r="BH189" s="41"/>
      <c r="BI189" s="41">
        <f t="shared" si="260"/>
        <v>351290.3</v>
      </c>
      <c r="BJ189" s="41">
        <f t="shared" si="261"/>
        <v>351290.3</v>
      </c>
      <c r="BK189" s="41"/>
      <c r="BL189" s="41"/>
      <c r="BM189" s="56">
        <v>351290.3</v>
      </c>
      <c r="BN189" s="56">
        <v>351290.3</v>
      </c>
      <c r="BO189" s="41"/>
      <c r="BP189" s="41"/>
      <c r="BQ189" s="41"/>
      <c r="BR189" s="41"/>
      <c r="BS189" s="41">
        <f t="shared" si="262"/>
        <v>359952</v>
      </c>
      <c r="BT189" s="56"/>
      <c r="BU189" s="56">
        <v>359952</v>
      </c>
      <c r="BV189" s="56"/>
      <c r="BW189" s="56"/>
      <c r="BX189" s="41">
        <f t="shared" si="263"/>
        <v>373277.8</v>
      </c>
      <c r="BY189" s="56"/>
      <c r="BZ189" s="56">
        <v>373277.8</v>
      </c>
      <c r="CA189" s="56"/>
      <c r="CB189" s="56"/>
      <c r="CC189" s="41">
        <f t="shared" si="264"/>
        <v>393527.7</v>
      </c>
      <c r="CD189" s="56"/>
      <c r="CE189" s="56">
        <v>393527.7</v>
      </c>
      <c r="CF189" s="56"/>
      <c r="CG189" s="56"/>
      <c r="CH189" s="41">
        <f t="shared" si="273"/>
        <v>393527.7</v>
      </c>
      <c r="CI189" s="56"/>
      <c r="CJ189" s="56">
        <v>393527.7</v>
      </c>
      <c r="CK189" s="56"/>
      <c r="CL189" s="56"/>
      <c r="CM189" s="41">
        <f t="shared" si="266"/>
        <v>363138.3</v>
      </c>
      <c r="CN189" s="41"/>
      <c r="CO189" s="56">
        <v>363138.3</v>
      </c>
      <c r="CP189" s="41"/>
      <c r="CQ189" s="41"/>
      <c r="CR189" s="41">
        <f t="shared" si="267"/>
        <v>387114.9</v>
      </c>
      <c r="CS189" s="41"/>
      <c r="CT189" s="41">
        <v>387114.9</v>
      </c>
      <c r="CU189" s="41"/>
      <c r="CV189" s="41"/>
      <c r="CW189" s="41">
        <f t="shared" si="268"/>
        <v>388407.8</v>
      </c>
      <c r="CX189" s="41"/>
      <c r="CY189" s="41">
        <v>388407.8</v>
      </c>
      <c r="CZ189" s="41"/>
      <c r="DA189" s="41"/>
      <c r="DB189" s="41">
        <f t="shared" si="269"/>
        <v>351290.3</v>
      </c>
      <c r="DC189" s="41"/>
      <c r="DD189" s="56">
        <v>351290.3</v>
      </c>
      <c r="DE189" s="41"/>
      <c r="DF189" s="41"/>
      <c r="DG189" s="41">
        <f t="shared" si="270"/>
        <v>372590.1</v>
      </c>
      <c r="DH189" s="41"/>
      <c r="DI189" s="41">
        <v>372590.1</v>
      </c>
      <c r="DJ189" s="41"/>
      <c r="DK189" s="41"/>
      <c r="DL189" s="41">
        <f t="shared" si="271"/>
        <v>373277.8</v>
      </c>
      <c r="DM189" s="41"/>
      <c r="DN189" s="41">
        <v>373277.8</v>
      </c>
      <c r="DO189" s="41"/>
      <c r="DP189" s="41"/>
      <c r="DQ189" s="70" t="s">
        <v>406</v>
      </c>
    </row>
    <row r="190" spans="1:121" ht="61.5" customHeight="1" x14ac:dyDescent="0.25">
      <c r="A190" s="97" t="s">
        <v>192</v>
      </c>
      <c r="B190" s="99">
        <v>3402</v>
      </c>
      <c r="C190" s="17"/>
      <c r="D190" s="17"/>
      <c r="E190" s="17"/>
      <c r="F190" s="17"/>
      <c r="G190" s="17"/>
      <c r="H190" s="17"/>
      <c r="I190" s="17"/>
      <c r="J190" s="17"/>
      <c r="K190" s="17"/>
      <c r="L190" s="17"/>
      <c r="M190" s="17"/>
      <c r="N190" s="17"/>
      <c r="O190" s="17"/>
      <c r="P190" s="17"/>
      <c r="Q190" s="17"/>
      <c r="R190" s="17"/>
      <c r="S190" s="17"/>
      <c r="T190" s="17"/>
      <c r="U190" s="17"/>
      <c r="V190" s="17"/>
      <c r="W190" s="77" t="s">
        <v>251</v>
      </c>
      <c r="X190" s="77" t="s">
        <v>385</v>
      </c>
      <c r="Y190" s="77" t="s">
        <v>249</v>
      </c>
      <c r="Z190" s="17"/>
      <c r="AA190" s="17"/>
      <c r="AB190" s="17"/>
      <c r="AC190" s="15">
        <v>6</v>
      </c>
      <c r="AD190" s="15" t="s">
        <v>194</v>
      </c>
      <c r="AE190" s="41">
        <f t="shared" si="274"/>
        <v>335016.8</v>
      </c>
      <c r="AF190" s="41">
        <f t="shared" si="275"/>
        <v>335016.8</v>
      </c>
      <c r="AG190" s="41"/>
      <c r="AH190" s="41"/>
      <c r="AI190" s="56">
        <v>335016.8</v>
      </c>
      <c r="AJ190" s="56">
        <v>335016.8</v>
      </c>
      <c r="AK190" s="41"/>
      <c r="AL190" s="41"/>
      <c r="AM190" s="41"/>
      <c r="AN190" s="41"/>
      <c r="AO190" s="41">
        <f t="shared" si="256"/>
        <v>0</v>
      </c>
      <c r="AP190" s="56"/>
      <c r="AQ190" s="64"/>
      <c r="AR190" s="56"/>
      <c r="AS190" s="56"/>
      <c r="AT190" s="41">
        <f t="shared" si="257"/>
        <v>0</v>
      </c>
      <c r="AU190" s="56"/>
      <c r="AV190" s="64"/>
      <c r="AW190" s="56"/>
      <c r="AX190" s="56"/>
      <c r="AY190" s="41">
        <f t="shared" si="258"/>
        <v>0</v>
      </c>
      <c r="AZ190" s="56"/>
      <c r="BA190" s="64"/>
      <c r="BB190" s="41"/>
      <c r="BC190" s="41"/>
      <c r="BD190" s="41">
        <f t="shared" si="272"/>
        <v>0</v>
      </c>
      <c r="BE190" s="56"/>
      <c r="BF190" s="64"/>
      <c r="BG190" s="41"/>
      <c r="BH190" s="41"/>
      <c r="BI190" s="41">
        <f t="shared" si="260"/>
        <v>332078.59999999998</v>
      </c>
      <c r="BJ190" s="41">
        <f t="shared" si="261"/>
        <v>332078.59999999998</v>
      </c>
      <c r="BK190" s="41"/>
      <c r="BL190" s="41"/>
      <c r="BM190" s="56">
        <v>332078.59999999998</v>
      </c>
      <c r="BN190" s="56">
        <v>332078.59999999998</v>
      </c>
      <c r="BO190" s="41"/>
      <c r="BP190" s="41"/>
      <c r="BQ190" s="41"/>
      <c r="BR190" s="41"/>
      <c r="BS190" s="41">
        <f t="shared" si="262"/>
        <v>0</v>
      </c>
      <c r="BT190" s="41"/>
      <c r="BU190" s="41"/>
      <c r="BV190" s="41"/>
      <c r="BW190" s="41"/>
      <c r="BX190" s="41">
        <f t="shared" si="263"/>
        <v>0</v>
      </c>
      <c r="BY190" s="41"/>
      <c r="BZ190" s="41"/>
      <c r="CA190" s="41"/>
      <c r="CB190" s="41"/>
      <c r="CC190" s="41">
        <f t="shared" si="264"/>
        <v>0</v>
      </c>
      <c r="CD190" s="41"/>
      <c r="CE190" s="41"/>
      <c r="CF190" s="41"/>
      <c r="CG190" s="41"/>
      <c r="CH190" s="41">
        <f t="shared" si="273"/>
        <v>0</v>
      </c>
      <c r="CI190" s="41"/>
      <c r="CJ190" s="41"/>
      <c r="CK190" s="41"/>
      <c r="CL190" s="41"/>
      <c r="CM190" s="41">
        <f t="shared" si="266"/>
        <v>335016.8</v>
      </c>
      <c r="CN190" s="41"/>
      <c r="CO190" s="56">
        <v>335016.8</v>
      </c>
      <c r="CP190" s="41"/>
      <c r="CQ190" s="41"/>
      <c r="CR190" s="41">
        <f t="shared" si="267"/>
        <v>0</v>
      </c>
      <c r="CS190" s="41"/>
      <c r="CT190" s="41"/>
      <c r="CU190" s="41"/>
      <c r="CV190" s="41"/>
      <c r="CW190" s="41">
        <f t="shared" si="268"/>
        <v>0</v>
      </c>
      <c r="CX190" s="41"/>
      <c r="CY190" s="41"/>
      <c r="CZ190" s="41"/>
      <c r="DA190" s="41"/>
      <c r="DB190" s="41">
        <f t="shared" si="269"/>
        <v>332078.59999999998</v>
      </c>
      <c r="DC190" s="41"/>
      <c r="DD190" s="56">
        <v>332078.59999999998</v>
      </c>
      <c r="DE190" s="41"/>
      <c r="DF190" s="41"/>
      <c r="DG190" s="41">
        <f t="shared" si="270"/>
        <v>0</v>
      </c>
      <c r="DH190" s="41"/>
      <c r="DI190" s="41"/>
      <c r="DJ190" s="41"/>
      <c r="DK190" s="41"/>
      <c r="DL190" s="41">
        <f t="shared" si="271"/>
        <v>0</v>
      </c>
      <c r="DM190" s="41"/>
      <c r="DN190" s="41"/>
      <c r="DO190" s="41"/>
      <c r="DP190" s="41"/>
      <c r="DQ190" s="70" t="s">
        <v>406</v>
      </c>
    </row>
    <row r="191" spans="1:121" ht="61.5" customHeight="1" x14ac:dyDescent="0.25">
      <c r="A191" s="97" t="s">
        <v>204</v>
      </c>
      <c r="B191" s="99">
        <v>3403</v>
      </c>
      <c r="C191" s="17"/>
      <c r="D191" s="17"/>
      <c r="E191" s="17"/>
      <c r="F191" s="17"/>
      <c r="G191" s="17"/>
      <c r="H191" s="17"/>
      <c r="I191" s="17"/>
      <c r="J191" s="17"/>
      <c r="K191" s="17"/>
      <c r="L191" s="17"/>
      <c r="M191" s="17"/>
      <c r="N191" s="17"/>
      <c r="O191" s="17"/>
      <c r="P191" s="17"/>
      <c r="Q191" s="17"/>
      <c r="R191" s="17"/>
      <c r="S191" s="17"/>
      <c r="T191" s="17"/>
      <c r="U191" s="17"/>
      <c r="V191" s="17"/>
      <c r="W191" s="77" t="s">
        <v>251</v>
      </c>
      <c r="X191" s="77" t="s">
        <v>385</v>
      </c>
      <c r="Y191" s="77" t="s">
        <v>249</v>
      </c>
      <c r="Z191" s="17"/>
      <c r="AA191" s="17"/>
      <c r="AB191" s="17"/>
      <c r="AC191" s="15"/>
      <c r="AD191" s="15"/>
      <c r="AE191" s="41">
        <f t="shared" si="274"/>
        <v>0</v>
      </c>
      <c r="AF191" s="41">
        <f t="shared" si="275"/>
        <v>0</v>
      </c>
      <c r="AG191" s="41"/>
      <c r="AH191" s="41"/>
      <c r="AI191" s="56"/>
      <c r="AJ191" s="56"/>
      <c r="AK191" s="41"/>
      <c r="AL191" s="41"/>
      <c r="AM191" s="41"/>
      <c r="AN191" s="41"/>
      <c r="AO191" s="41">
        <f t="shared" si="256"/>
        <v>334007</v>
      </c>
      <c r="AP191" s="56"/>
      <c r="AQ191" s="56">
        <v>334007</v>
      </c>
      <c r="AR191" s="56"/>
      <c r="AS191" s="56"/>
      <c r="AT191" s="41">
        <f t="shared" si="257"/>
        <v>348216.4</v>
      </c>
      <c r="AU191" s="56"/>
      <c r="AV191" s="56">
        <v>348216.4</v>
      </c>
      <c r="AW191" s="56"/>
      <c r="AX191" s="56"/>
      <c r="AY191" s="41">
        <f t="shared" si="258"/>
        <v>362037.8</v>
      </c>
      <c r="AZ191" s="56"/>
      <c r="BA191" s="56">
        <v>362037.8</v>
      </c>
      <c r="BB191" s="41"/>
      <c r="BC191" s="41"/>
      <c r="BD191" s="41">
        <f t="shared" si="272"/>
        <v>362037.8</v>
      </c>
      <c r="BE191" s="56"/>
      <c r="BF191" s="56">
        <v>362037.8</v>
      </c>
      <c r="BG191" s="41"/>
      <c r="BH191" s="41"/>
      <c r="BI191" s="41">
        <f t="shared" si="260"/>
        <v>0</v>
      </c>
      <c r="BJ191" s="41">
        <f t="shared" si="261"/>
        <v>0</v>
      </c>
      <c r="BK191" s="41"/>
      <c r="BL191" s="41"/>
      <c r="BM191" s="56"/>
      <c r="BN191" s="56"/>
      <c r="BO191" s="41"/>
      <c r="BP191" s="41"/>
      <c r="BQ191" s="41"/>
      <c r="BR191" s="41"/>
      <c r="BS191" s="41">
        <f t="shared" si="262"/>
        <v>330370.59999999998</v>
      </c>
      <c r="BT191" s="56"/>
      <c r="BU191" s="56">
        <v>330370.59999999998</v>
      </c>
      <c r="BV191" s="56"/>
      <c r="BW191" s="56"/>
      <c r="BX191" s="41">
        <f t="shared" si="263"/>
        <v>344440.2</v>
      </c>
      <c r="BY191" s="56"/>
      <c r="BZ191" s="56">
        <v>344440.2</v>
      </c>
      <c r="CA191" s="56"/>
      <c r="CB191" s="56"/>
      <c r="CC191" s="41">
        <f t="shared" si="264"/>
        <v>358121.7</v>
      </c>
      <c r="CD191" s="41"/>
      <c r="CE191" s="56">
        <v>358121.7</v>
      </c>
      <c r="CF191" s="41"/>
      <c r="CG191" s="41"/>
      <c r="CH191" s="41">
        <f t="shared" si="273"/>
        <v>358121.7</v>
      </c>
      <c r="CI191" s="41"/>
      <c r="CJ191" s="56">
        <v>358121.7</v>
      </c>
      <c r="CK191" s="41"/>
      <c r="CL191" s="41"/>
      <c r="CM191" s="41">
        <f t="shared" si="266"/>
        <v>0</v>
      </c>
      <c r="CN191" s="41"/>
      <c r="CO191" s="56"/>
      <c r="CP191" s="41"/>
      <c r="CQ191" s="41"/>
      <c r="CR191" s="41">
        <f t="shared" si="267"/>
        <v>357332.6</v>
      </c>
      <c r="CS191" s="41"/>
      <c r="CT191" s="41">
        <v>357332.6</v>
      </c>
      <c r="CU191" s="41"/>
      <c r="CV191" s="41"/>
      <c r="CW191" s="41">
        <f t="shared" si="268"/>
        <v>354690.8</v>
      </c>
      <c r="CX191" s="41"/>
      <c r="CY191" s="41">
        <v>354690.8</v>
      </c>
      <c r="CZ191" s="41"/>
      <c r="DA191" s="41"/>
      <c r="DB191" s="41">
        <f t="shared" si="269"/>
        <v>0</v>
      </c>
      <c r="DC191" s="41"/>
      <c r="DD191" s="56"/>
      <c r="DE191" s="41"/>
      <c r="DF191" s="41"/>
      <c r="DG191" s="41">
        <f t="shared" si="270"/>
        <v>353647.3</v>
      </c>
      <c r="DH191" s="41"/>
      <c r="DI191" s="41">
        <v>353647.3</v>
      </c>
      <c r="DJ191" s="41"/>
      <c r="DK191" s="41"/>
      <c r="DL191" s="41">
        <f t="shared" si="271"/>
        <v>350914.6</v>
      </c>
      <c r="DM191" s="41"/>
      <c r="DN191" s="41">
        <v>350914.6</v>
      </c>
      <c r="DO191" s="41"/>
      <c r="DP191" s="41"/>
      <c r="DQ191" s="70" t="s">
        <v>406</v>
      </c>
    </row>
    <row r="192" spans="1:121" ht="55.2" x14ac:dyDescent="0.25">
      <c r="A192" s="19" t="s">
        <v>110</v>
      </c>
      <c r="B192" s="15">
        <v>3600</v>
      </c>
      <c r="C192" s="16" t="s">
        <v>36</v>
      </c>
      <c r="D192" s="16" t="s">
        <v>36</v>
      </c>
      <c r="E192" s="16" t="s">
        <v>36</v>
      </c>
      <c r="F192" s="16" t="s">
        <v>36</v>
      </c>
      <c r="G192" s="16" t="s">
        <v>36</v>
      </c>
      <c r="H192" s="16" t="s">
        <v>36</v>
      </c>
      <c r="I192" s="16" t="s">
        <v>36</v>
      </c>
      <c r="J192" s="16" t="s">
        <v>36</v>
      </c>
      <c r="K192" s="16" t="s">
        <v>36</v>
      </c>
      <c r="L192" s="16" t="s">
        <v>36</v>
      </c>
      <c r="M192" s="16" t="s">
        <v>36</v>
      </c>
      <c r="N192" s="16" t="s">
        <v>36</v>
      </c>
      <c r="O192" s="16" t="s">
        <v>36</v>
      </c>
      <c r="P192" s="16" t="s">
        <v>36</v>
      </c>
      <c r="Q192" s="16" t="s">
        <v>36</v>
      </c>
      <c r="R192" s="16" t="s">
        <v>36</v>
      </c>
      <c r="S192" s="16" t="s">
        <v>36</v>
      </c>
      <c r="T192" s="16" t="s">
        <v>36</v>
      </c>
      <c r="U192" s="16" t="s">
        <v>36</v>
      </c>
      <c r="V192" s="16" t="s">
        <v>36</v>
      </c>
      <c r="W192" s="16" t="s">
        <v>36</v>
      </c>
      <c r="X192" s="16" t="s">
        <v>36</v>
      </c>
      <c r="Y192" s="16" t="s">
        <v>36</v>
      </c>
      <c r="Z192" s="16" t="s">
        <v>36</v>
      </c>
      <c r="AA192" s="16" t="s">
        <v>36</v>
      </c>
      <c r="AB192" s="16" t="s">
        <v>36</v>
      </c>
      <c r="AC192" s="16" t="s">
        <v>36</v>
      </c>
      <c r="AD192" s="46" t="s">
        <v>36</v>
      </c>
      <c r="AE192" s="41">
        <f t="shared" si="274"/>
        <v>0</v>
      </c>
      <c r="AF192" s="41">
        <f t="shared" si="275"/>
        <v>0</v>
      </c>
      <c r="AG192" s="41"/>
      <c r="AH192" s="41"/>
      <c r="AI192" s="41"/>
      <c r="AJ192" s="41"/>
      <c r="AK192" s="41"/>
      <c r="AL192" s="41"/>
      <c r="AM192" s="41"/>
      <c r="AN192" s="41"/>
      <c r="AO192" s="41">
        <f t="shared" si="256"/>
        <v>0</v>
      </c>
      <c r="AP192" s="41"/>
      <c r="AQ192" s="41"/>
      <c r="AR192" s="56"/>
      <c r="AS192" s="56"/>
      <c r="AT192" s="41">
        <f t="shared" si="257"/>
        <v>32660</v>
      </c>
      <c r="AU192" s="56"/>
      <c r="AV192" s="56"/>
      <c r="AW192" s="56"/>
      <c r="AX192" s="56">
        <v>32660</v>
      </c>
      <c r="AY192" s="41">
        <f t="shared" si="258"/>
        <v>65820</v>
      </c>
      <c r="AZ192" s="56"/>
      <c r="BA192" s="56"/>
      <c r="BB192" s="41"/>
      <c r="BC192" s="56">
        <v>65820</v>
      </c>
      <c r="BD192" s="41">
        <f t="shared" si="272"/>
        <v>65820</v>
      </c>
      <c r="BE192" s="56"/>
      <c r="BF192" s="56"/>
      <c r="BG192" s="41"/>
      <c r="BH192" s="56">
        <v>65820</v>
      </c>
      <c r="BI192" s="41">
        <f t="shared" si="260"/>
        <v>0</v>
      </c>
      <c r="BJ192" s="41">
        <f t="shared" si="261"/>
        <v>0</v>
      </c>
      <c r="BK192" s="41"/>
      <c r="BL192" s="41"/>
      <c r="BM192" s="41"/>
      <c r="BN192" s="41"/>
      <c r="BO192" s="41"/>
      <c r="BP192" s="41"/>
      <c r="BQ192" s="41"/>
      <c r="BR192" s="41"/>
      <c r="BS192" s="41">
        <f t="shared" si="262"/>
        <v>0</v>
      </c>
      <c r="BT192" s="41"/>
      <c r="BU192" s="41"/>
      <c r="BV192" s="41"/>
      <c r="BW192" s="41"/>
      <c r="BX192" s="41">
        <f t="shared" si="263"/>
        <v>32660</v>
      </c>
      <c r="BY192" s="56"/>
      <c r="BZ192" s="56"/>
      <c r="CA192" s="56"/>
      <c r="CB192" s="56">
        <v>32660</v>
      </c>
      <c r="CC192" s="41">
        <f t="shared" si="264"/>
        <v>65820</v>
      </c>
      <c r="CD192" s="41"/>
      <c r="CE192" s="41"/>
      <c r="CF192" s="41"/>
      <c r="CG192" s="56">
        <v>65820</v>
      </c>
      <c r="CH192" s="41">
        <f t="shared" si="273"/>
        <v>65820</v>
      </c>
      <c r="CI192" s="41"/>
      <c r="CJ192" s="41"/>
      <c r="CK192" s="41"/>
      <c r="CL192" s="56">
        <v>65820</v>
      </c>
      <c r="CM192" s="41">
        <f t="shared" si="266"/>
        <v>0</v>
      </c>
      <c r="CN192" s="41"/>
      <c r="CO192" s="41"/>
      <c r="CP192" s="41"/>
      <c r="CQ192" s="41"/>
      <c r="CR192" s="41">
        <f t="shared" si="267"/>
        <v>0</v>
      </c>
      <c r="CS192" s="41"/>
      <c r="CT192" s="41"/>
      <c r="CU192" s="41"/>
      <c r="CV192" s="41">
        <v>0</v>
      </c>
      <c r="CW192" s="41">
        <f t="shared" si="268"/>
        <v>32660</v>
      </c>
      <c r="CX192" s="41"/>
      <c r="CY192" s="41"/>
      <c r="CZ192" s="41"/>
      <c r="DA192" s="41">
        <v>32660</v>
      </c>
      <c r="DB192" s="41">
        <f t="shared" si="269"/>
        <v>0</v>
      </c>
      <c r="DC192" s="41"/>
      <c r="DD192" s="41"/>
      <c r="DE192" s="41"/>
      <c r="DF192" s="41"/>
      <c r="DG192" s="41">
        <f t="shared" si="270"/>
        <v>0</v>
      </c>
      <c r="DH192" s="41"/>
      <c r="DI192" s="41"/>
      <c r="DJ192" s="41"/>
      <c r="DK192" s="41"/>
      <c r="DL192" s="41">
        <f t="shared" si="271"/>
        <v>32660</v>
      </c>
      <c r="DM192" s="41"/>
      <c r="DN192" s="41"/>
      <c r="DO192" s="41"/>
      <c r="DP192" s="41">
        <v>32660</v>
      </c>
      <c r="DQ192" s="17"/>
    </row>
    <row r="193" spans="1:121" ht="41.4" x14ac:dyDescent="0.25">
      <c r="A193" s="21" t="s">
        <v>121</v>
      </c>
      <c r="B193" s="15">
        <v>10600</v>
      </c>
      <c r="C193" s="16" t="s">
        <v>36</v>
      </c>
      <c r="D193" s="16" t="s">
        <v>36</v>
      </c>
      <c r="E193" s="16" t="s">
        <v>36</v>
      </c>
      <c r="F193" s="16" t="s">
        <v>36</v>
      </c>
      <c r="G193" s="16" t="s">
        <v>36</v>
      </c>
      <c r="H193" s="16" t="s">
        <v>36</v>
      </c>
      <c r="I193" s="16" t="s">
        <v>36</v>
      </c>
      <c r="J193" s="16" t="s">
        <v>36</v>
      </c>
      <c r="K193" s="16" t="s">
        <v>36</v>
      </c>
      <c r="L193" s="16" t="s">
        <v>36</v>
      </c>
      <c r="M193" s="16" t="s">
        <v>36</v>
      </c>
      <c r="N193" s="16" t="s">
        <v>36</v>
      </c>
      <c r="O193" s="16" t="s">
        <v>36</v>
      </c>
      <c r="P193" s="16" t="s">
        <v>36</v>
      </c>
      <c r="Q193" s="16" t="s">
        <v>36</v>
      </c>
      <c r="R193" s="16" t="s">
        <v>36</v>
      </c>
      <c r="S193" s="16" t="s">
        <v>36</v>
      </c>
      <c r="T193" s="16" t="s">
        <v>36</v>
      </c>
      <c r="U193" s="16" t="s">
        <v>36</v>
      </c>
      <c r="V193" s="16" t="s">
        <v>36</v>
      </c>
      <c r="W193" s="16" t="s">
        <v>36</v>
      </c>
      <c r="X193" s="16" t="s">
        <v>36</v>
      </c>
      <c r="Y193" s="16" t="s">
        <v>36</v>
      </c>
      <c r="Z193" s="16" t="s">
        <v>36</v>
      </c>
      <c r="AA193" s="16" t="s">
        <v>36</v>
      </c>
      <c r="AB193" s="16" t="s">
        <v>36</v>
      </c>
      <c r="AC193" s="16" t="s">
        <v>36</v>
      </c>
      <c r="AD193" s="46" t="s">
        <v>36</v>
      </c>
      <c r="AE193" s="41">
        <f>AE91</f>
        <v>2449772.7999999998</v>
      </c>
      <c r="AF193" s="41">
        <f t="shared" ref="AF193:AO193" si="289">AF91</f>
        <v>2396090.2999999998</v>
      </c>
      <c r="AG193" s="41">
        <f t="shared" si="289"/>
        <v>38278.5</v>
      </c>
      <c r="AH193" s="41">
        <f t="shared" si="289"/>
        <v>36017.800000000003</v>
      </c>
      <c r="AI193" s="41">
        <f t="shared" si="289"/>
        <v>1172486.0999999999</v>
      </c>
      <c r="AJ193" s="41">
        <f t="shared" si="289"/>
        <v>1147259.7</v>
      </c>
      <c r="AK193" s="41">
        <f t="shared" si="289"/>
        <v>0</v>
      </c>
      <c r="AL193" s="41">
        <f t="shared" si="289"/>
        <v>0</v>
      </c>
      <c r="AM193" s="41">
        <f t="shared" si="289"/>
        <v>1239008.2</v>
      </c>
      <c r="AN193" s="41">
        <f t="shared" si="289"/>
        <v>1212812.8</v>
      </c>
      <c r="AO193" s="41">
        <f t="shared" si="289"/>
        <v>2359889.4</v>
      </c>
      <c r="AP193" s="41">
        <f t="shared" ref="AP193:AY193" si="290">AP91</f>
        <v>35680.6</v>
      </c>
      <c r="AQ193" s="41">
        <f t="shared" si="290"/>
        <v>1059874.5</v>
      </c>
      <c r="AR193" s="41">
        <f t="shared" si="290"/>
        <v>0</v>
      </c>
      <c r="AS193" s="41">
        <f t="shared" si="290"/>
        <v>1264334.2999999998</v>
      </c>
      <c r="AT193" s="41">
        <f t="shared" si="290"/>
        <v>2344402.1999999997</v>
      </c>
      <c r="AU193" s="41">
        <f t="shared" si="290"/>
        <v>30290</v>
      </c>
      <c r="AV193" s="41">
        <f t="shared" si="290"/>
        <v>1007783.2</v>
      </c>
      <c r="AW193" s="41">
        <f t="shared" si="290"/>
        <v>0</v>
      </c>
      <c r="AX193" s="41">
        <f t="shared" si="290"/>
        <v>1306328.9999999998</v>
      </c>
      <c r="AY193" s="41">
        <f t="shared" si="290"/>
        <v>2392393.5</v>
      </c>
      <c r="AZ193" s="41">
        <f>AZ91</f>
        <v>29852.199999999997</v>
      </c>
      <c r="BA193" s="41">
        <f t="shared" ref="BA193:BK193" si="291">BA91</f>
        <v>1046227.6</v>
      </c>
      <c r="BB193" s="41">
        <f t="shared" si="291"/>
        <v>0</v>
      </c>
      <c r="BC193" s="41">
        <f t="shared" si="291"/>
        <v>1316313.7000000002</v>
      </c>
      <c r="BD193" s="41">
        <f t="shared" si="291"/>
        <v>2392393.5</v>
      </c>
      <c r="BE193" s="41">
        <f>BE91</f>
        <v>29852.199999999997</v>
      </c>
      <c r="BF193" s="41">
        <f t="shared" ref="BF193:BH193" si="292">BF91</f>
        <v>1046227.6</v>
      </c>
      <c r="BG193" s="41">
        <f t="shared" si="292"/>
        <v>0</v>
      </c>
      <c r="BH193" s="41">
        <f t="shared" si="292"/>
        <v>1316313.7000000002</v>
      </c>
      <c r="BI193" s="41">
        <f t="shared" si="291"/>
        <v>2138004.2000000002</v>
      </c>
      <c r="BJ193" s="41">
        <f t="shared" si="291"/>
        <v>2109280.7000000002</v>
      </c>
      <c r="BK193" s="41">
        <f t="shared" si="291"/>
        <v>5153.6000000000004</v>
      </c>
      <c r="BL193" s="41">
        <f>BL91</f>
        <v>2892.9</v>
      </c>
      <c r="BM193" s="41">
        <f t="shared" ref="BM193:CA193" si="293">BM91</f>
        <v>1033973.2</v>
      </c>
      <c r="BN193" s="41">
        <f t="shared" si="293"/>
        <v>1020642.8999999999</v>
      </c>
      <c r="BO193" s="41">
        <f t="shared" si="293"/>
        <v>0</v>
      </c>
      <c r="BP193" s="41">
        <f t="shared" si="293"/>
        <v>0</v>
      </c>
      <c r="BQ193" s="41">
        <f t="shared" si="293"/>
        <v>1098877.4000000001</v>
      </c>
      <c r="BR193" s="41">
        <f t="shared" si="293"/>
        <v>1085744.9000000001</v>
      </c>
      <c r="BS193" s="41">
        <f t="shared" si="293"/>
        <v>2115845.9000000004</v>
      </c>
      <c r="BT193" s="41">
        <f t="shared" si="293"/>
        <v>30958</v>
      </c>
      <c r="BU193" s="41">
        <f t="shared" si="293"/>
        <v>934425.5</v>
      </c>
      <c r="BV193" s="41">
        <f t="shared" si="293"/>
        <v>0</v>
      </c>
      <c r="BW193" s="41">
        <f t="shared" si="293"/>
        <v>1150462.4000000001</v>
      </c>
      <c r="BX193" s="41">
        <f t="shared" si="293"/>
        <v>2206980.5</v>
      </c>
      <c r="BY193" s="41">
        <f t="shared" si="293"/>
        <v>25378.5</v>
      </c>
      <c r="BZ193" s="41">
        <f t="shared" si="293"/>
        <v>969019.2</v>
      </c>
      <c r="CA193" s="41">
        <f t="shared" si="293"/>
        <v>0</v>
      </c>
      <c r="CB193" s="41">
        <f>CB91</f>
        <v>1212582.8</v>
      </c>
      <c r="CC193" s="41">
        <f t="shared" ref="CC193:CM193" si="294">CC91</f>
        <v>2308555.5</v>
      </c>
      <c r="CD193" s="41">
        <f t="shared" si="294"/>
        <v>24940.7</v>
      </c>
      <c r="CE193" s="41">
        <f t="shared" si="294"/>
        <v>1006847.3</v>
      </c>
      <c r="CF193" s="41">
        <f t="shared" si="294"/>
        <v>0</v>
      </c>
      <c r="CG193" s="41">
        <f t="shared" si="294"/>
        <v>1276767.5</v>
      </c>
      <c r="CH193" s="41">
        <f t="shared" ref="CH193:CL193" si="295">CH91</f>
        <v>2308555.5</v>
      </c>
      <c r="CI193" s="41">
        <f t="shared" si="295"/>
        <v>24940.7</v>
      </c>
      <c r="CJ193" s="41">
        <f t="shared" si="295"/>
        <v>1006847.3</v>
      </c>
      <c r="CK193" s="41">
        <f t="shared" si="295"/>
        <v>0</v>
      </c>
      <c r="CL193" s="41">
        <f t="shared" si="295"/>
        <v>1276767.5</v>
      </c>
      <c r="CM193" s="41">
        <f t="shared" si="294"/>
        <v>3212026.3</v>
      </c>
      <c r="CN193" s="41">
        <f>CN91</f>
        <v>38278.5</v>
      </c>
      <c r="CO193" s="41">
        <f t="shared" ref="CO193:DB193" si="296">CO91</f>
        <v>1303893</v>
      </c>
      <c r="CP193" s="41">
        <f t="shared" si="296"/>
        <v>0</v>
      </c>
      <c r="CQ193" s="41">
        <f t="shared" si="296"/>
        <v>1869854.7999999998</v>
      </c>
      <c r="CR193" s="41">
        <f t="shared" si="296"/>
        <v>3390197.4</v>
      </c>
      <c r="CS193" s="41">
        <f t="shared" si="296"/>
        <v>52166.400000000001</v>
      </c>
      <c r="CT193" s="41">
        <f t="shared" si="296"/>
        <v>1313744.5</v>
      </c>
      <c r="CU193" s="41">
        <f t="shared" si="296"/>
        <v>0</v>
      </c>
      <c r="CV193" s="41">
        <f t="shared" si="296"/>
        <v>2024286.5</v>
      </c>
      <c r="CW193" s="41">
        <f t="shared" si="296"/>
        <v>3154769.0999999996</v>
      </c>
      <c r="CX193" s="41">
        <f t="shared" si="296"/>
        <v>6686.2</v>
      </c>
      <c r="CY193" s="41">
        <f t="shared" si="296"/>
        <v>1127579.3999999999</v>
      </c>
      <c r="CZ193" s="41">
        <f t="shared" si="296"/>
        <v>0</v>
      </c>
      <c r="DA193" s="41">
        <f t="shared" si="296"/>
        <v>2020503.4999999995</v>
      </c>
      <c r="DB193" s="41">
        <f t="shared" si="296"/>
        <v>2239447.5</v>
      </c>
      <c r="DC193" s="41">
        <f>DC91</f>
        <v>5998.8</v>
      </c>
      <c r="DD193" s="41">
        <f t="shared" ref="DD193:DP193" si="297">DD91</f>
        <v>1033973.2</v>
      </c>
      <c r="DE193" s="41">
        <f t="shared" si="297"/>
        <v>0</v>
      </c>
      <c r="DF193" s="41">
        <f t="shared" si="297"/>
        <v>1199475.5</v>
      </c>
      <c r="DG193" s="41">
        <f t="shared" si="297"/>
        <v>2402026.5999999996</v>
      </c>
      <c r="DH193" s="41">
        <f t="shared" si="297"/>
        <v>7379.9</v>
      </c>
      <c r="DI193" s="41">
        <f t="shared" si="297"/>
        <v>994770.99999999988</v>
      </c>
      <c r="DJ193" s="41">
        <f t="shared" si="297"/>
        <v>0</v>
      </c>
      <c r="DK193" s="41">
        <f t="shared" si="297"/>
        <v>1399875.7</v>
      </c>
      <c r="DL193" s="41">
        <f t="shared" si="297"/>
        <v>2377924.9999999991</v>
      </c>
      <c r="DM193" s="41">
        <f t="shared" si="297"/>
        <v>1774.6999999999998</v>
      </c>
      <c r="DN193" s="41">
        <f t="shared" si="297"/>
        <v>946064.39999999991</v>
      </c>
      <c r="DO193" s="41">
        <f t="shared" si="297"/>
        <v>0</v>
      </c>
      <c r="DP193" s="41">
        <f t="shared" si="297"/>
        <v>1430085.8999999994</v>
      </c>
      <c r="DQ193" s="17"/>
    </row>
    <row r="194" spans="1:121" ht="27.6" x14ac:dyDescent="0.25">
      <c r="A194" s="21" t="s">
        <v>11</v>
      </c>
      <c r="B194" s="15">
        <v>10700</v>
      </c>
      <c r="C194" s="16" t="s">
        <v>36</v>
      </c>
      <c r="D194" s="16" t="s">
        <v>36</v>
      </c>
      <c r="E194" s="16" t="s">
        <v>36</v>
      </c>
      <c r="F194" s="16" t="s">
        <v>36</v>
      </c>
      <c r="G194" s="16" t="s">
        <v>36</v>
      </c>
      <c r="H194" s="16" t="s">
        <v>36</v>
      </c>
      <c r="I194" s="16" t="s">
        <v>36</v>
      </c>
      <c r="J194" s="16" t="s">
        <v>36</v>
      </c>
      <c r="K194" s="16" t="s">
        <v>36</v>
      </c>
      <c r="L194" s="16" t="s">
        <v>36</v>
      </c>
      <c r="M194" s="16" t="s">
        <v>36</v>
      </c>
      <c r="N194" s="16" t="s">
        <v>36</v>
      </c>
      <c r="O194" s="16" t="s">
        <v>36</v>
      </c>
      <c r="P194" s="16" t="s">
        <v>36</v>
      </c>
      <c r="Q194" s="16" t="s">
        <v>36</v>
      </c>
      <c r="R194" s="16" t="s">
        <v>36</v>
      </c>
      <c r="S194" s="16" t="s">
        <v>36</v>
      </c>
      <c r="T194" s="16" t="s">
        <v>36</v>
      </c>
      <c r="U194" s="16" t="s">
        <v>36</v>
      </c>
      <c r="V194" s="16" t="s">
        <v>36</v>
      </c>
      <c r="W194" s="16" t="s">
        <v>36</v>
      </c>
      <c r="X194" s="16" t="s">
        <v>36</v>
      </c>
      <c r="Y194" s="16" t="s">
        <v>36</v>
      </c>
      <c r="Z194" s="16" t="s">
        <v>36</v>
      </c>
      <c r="AA194" s="16" t="s">
        <v>36</v>
      </c>
      <c r="AB194" s="16" t="s">
        <v>36</v>
      </c>
      <c r="AC194" s="16" t="s">
        <v>36</v>
      </c>
      <c r="AD194" s="46" t="s">
        <v>36</v>
      </c>
      <c r="AE194" s="41">
        <f>AE193</f>
        <v>2449772.7999999998</v>
      </c>
      <c r="AF194" s="41">
        <f t="shared" ref="AF194:AO194" si="298">AF193</f>
        <v>2396090.2999999998</v>
      </c>
      <c r="AG194" s="41">
        <f t="shared" si="298"/>
        <v>38278.5</v>
      </c>
      <c r="AH194" s="41">
        <f t="shared" si="298"/>
        <v>36017.800000000003</v>
      </c>
      <c r="AI194" s="41">
        <f t="shared" si="298"/>
        <v>1172486.0999999999</v>
      </c>
      <c r="AJ194" s="41">
        <f t="shared" si="298"/>
        <v>1147259.7</v>
      </c>
      <c r="AK194" s="41">
        <f t="shared" si="298"/>
        <v>0</v>
      </c>
      <c r="AL194" s="41">
        <f t="shared" si="298"/>
        <v>0</v>
      </c>
      <c r="AM194" s="41">
        <f t="shared" si="298"/>
        <v>1239008.2</v>
      </c>
      <c r="AN194" s="41">
        <f t="shared" si="298"/>
        <v>1212812.8</v>
      </c>
      <c r="AO194" s="41">
        <f t="shared" si="298"/>
        <v>2359889.4</v>
      </c>
      <c r="AP194" s="41">
        <f t="shared" ref="AP194" si="299">AP193</f>
        <v>35680.6</v>
      </c>
      <c r="AQ194" s="41">
        <f t="shared" ref="AQ194" si="300">AQ193</f>
        <v>1059874.5</v>
      </c>
      <c r="AR194" s="41">
        <f t="shared" ref="AR194" si="301">AR193</f>
        <v>0</v>
      </c>
      <c r="AS194" s="41">
        <f t="shared" ref="AS194" si="302">AS193</f>
        <v>1264334.2999999998</v>
      </c>
      <c r="AT194" s="41">
        <f t="shared" ref="AT194" si="303">AT193</f>
        <v>2344402.1999999997</v>
      </c>
      <c r="AU194" s="41">
        <f t="shared" ref="AU194" si="304">AU193</f>
        <v>30290</v>
      </c>
      <c r="AV194" s="41">
        <f t="shared" ref="AV194" si="305">AV193</f>
        <v>1007783.2</v>
      </c>
      <c r="AW194" s="41">
        <f t="shared" ref="AW194" si="306">AW193</f>
        <v>0</v>
      </c>
      <c r="AX194" s="41">
        <f t="shared" ref="AX194:AY194" si="307">AX193</f>
        <v>1306328.9999999998</v>
      </c>
      <c r="AY194" s="41">
        <f t="shared" si="307"/>
        <v>2392393.5</v>
      </c>
      <c r="AZ194" s="41">
        <f>AZ193</f>
        <v>29852.199999999997</v>
      </c>
      <c r="BA194" s="41">
        <f t="shared" ref="BA194" si="308">BA193</f>
        <v>1046227.6</v>
      </c>
      <c r="BB194" s="41">
        <f t="shared" ref="BB194" si="309">BB193</f>
        <v>0</v>
      </c>
      <c r="BC194" s="41">
        <f t="shared" ref="BC194" si="310">BC193</f>
        <v>1316313.7000000002</v>
      </c>
      <c r="BD194" s="41">
        <f t="shared" ref="BD194" si="311">BD193</f>
        <v>2392393.5</v>
      </c>
      <c r="BE194" s="41">
        <f>BE193</f>
        <v>29852.199999999997</v>
      </c>
      <c r="BF194" s="41">
        <f t="shared" ref="BF194" si="312">BF193</f>
        <v>1046227.6</v>
      </c>
      <c r="BG194" s="41">
        <f t="shared" ref="BG194" si="313">BG193</f>
        <v>0</v>
      </c>
      <c r="BH194" s="41">
        <f t="shared" ref="BH194" si="314">BH193</f>
        <v>1316313.7000000002</v>
      </c>
      <c r="BI194" s="41">
        <f t="shared" ref="BI194" si="315">BI193</f>
        <v>2138004.2000000002</v>
      </c>
      <c r="BJ194" s="41">
        <f t="shared" ref="BJ194" si="316">BJ193</f>
        <v>2109280.7000000002</v>
      </c>
      <c r="BK194" s="41">
        <f t="shared" ref="BK194" si="317">BK193</f>
        <v>5153.6000000000004</v>
      </c>
      <c r="BL194" s="41">
        <f>BL193</f>
        <v>2892.9</v>
      </c>
      <c r="BM194" s="41">
        <f t="shared" ref="BM194" si="318">BM193</f>
        <v>1033973.2</v>
      </c>
      <c r="BN194" s="41">
        <f t="shared" ref="BN194" si="319">BN193</f>
        <v>1020642.8999999999</v>
      </c>
      <c r="BO194" s="41">
        <f t="shared" ref="BO194" si="320">BO193</f>
        <v>0</v>
      </c>
      <c r="BP194" s="41">
        <f t="shared" ref="BP194" si="321">BP193</f>
        <v>0</v>
      </c>
      <c r="BQ194" s="41">
        <f t="shared" ref="BQ194" si="322">BQ193</f>
        <v>1098877.4000000001</v>
      </c>
      <c r="BR194" s="41">
        <f t="shared" ref="BR194" si="323">BR193</f>
        <v>1085744.9000000001</v>
      </c>
      <c r="BS194" s="41">
        <f t="shared" ref="BS194" si="324">BS193</f>
        <v>2115845.9000000004</v>
      </c>
      <c r="BT194" s="41">
        <f t="shared" ref="BT194" si="325">BT193</f>
        <v>30958</v>
      </c>
      <c r="BU194" s="41">
        <f t="shared" ref="BU194" si="326">BU193</f>
        <v>934425.5</v>
      </c>
      <c r="BV194" s="41">
        <f t="shared" ref="BV194" si="327">BV193</f>
        <v>0</v>
      </c>
      <c r="BW194" s="41">
        <f t="shared" ref="BW194" si="328">BW193</f>
        <v>1150462.4000000001</v>
      </c>
      <c r="BX194" s="41">
        <f t="shared" ref="BX194" si="329">BX193</f>
        <v>2206980.5</v>
      </c>
      <c r="BY194" s="41">
        <f t="shared" ref="BY194" si="330">BY193</f>
        <v>25378.5</v>
      </c>
      <c r="BZ194" s="41">
        <f t="shared" ref="BZ194" si="331">BZ193</f>
        <v>969019.2</v>
      </c>
      <c r="CA194" s="41">
        <f t="shared" ref="CA194" si="332">CA193</f>
        <v>0</v>
      </c>
      <c r="CB194" s="41">
        <f>CB193</f>
        <v>1212582.8</v>
      </c>
      <c r="CC194" s="41">
        <f t="shared" ref="CC194" si="333">CC193</f>
        <v>2308555.5</v>
      </c>
      <c r="CD194" s="41">
        <f t="shared" ref="CD194" si="334">CD193</f>
        <v>24940.7</v>
      </c>
      <c r="CE194" s="41">
        <f t="shared" ref="CE194" si="335">CE193</f>
        <v>1006847.3</v>
      </c>
      <c r="CF194" s="41">
        <f t="shared" ref="CF194" si="336">CF193</f>
        <v>0</v>
      </c>
      <c r="CG194" s="41">
        <f t="shared" ref="CG194" si="337">CG193</f>
        <v>1276767.5</v>
      </c>
      <c r="CH194" s="41">
        <f t="shared" ref="CH194" si="338">CH193</f>
        <v>2308555.5</v>
      </c>
      <c r="CI194" s="41">
        <f t="shared" ref="CI194" si="339">CI193</f>
        <v>24940.7</v>
      </c>
      <c r="CJ194" s="41">
        <f t="shared" ref="CJ194" si="340">CJ193</f>
        <v>1006847.3</v>
      </c>
      <c r="CK194" s="41">
        <f t="shared" ref="CK194" si="341">CK193</f>
        <v>0</v>
      </c>
      <c r="CL194" s="41">
        <f t="shared" ref="CL194" si="342">CL193</f>
        <v>1276767.5</v>
      </c>
      <c r="CM194" s="41">
        <f t="shared" ref="CM194" si="343">CM193</f>
        <v>3212026.3</v>
      </c>
      <c r="CN194" s="41">
        <f>CN193</f>
        <v>38278.5</v>
      </c>
      <c r="CO194" s="41">
        <f t="shared" ref="CO194" si="344">CO193</f>
        <v>1303893</v>
      </c>
      <c r="CP194" s="41">
        <f t="shared" ref="CP194" si="345">CP193</f>
        <v>0</v>
      </c>
      <c r="CQ194" s="41">
        <f t="shared" ref="CQ194" si="346">CQ193</f>
        <v>1869854.7999999998</v>
      </c>
      <c r="CR194" s="41">
        <f t="shared" ref="CR194" si="347">CR193</f>
        <v>3390197.4</v>
      </c>
      <c r="CS194" s="41">
        <f t="shared" ref="CS194" si="348">CS193</f>
        <v>52166.400000000001</v>
      </c>
      <c r="CT194" s="41">
        <f t="shared" ref="CT194" si="349">CT193</f>
        <v>1313744.5</v>
      </c>
      <c r="CU194" s="41">
        <f t="shared" ref="CU194" si="350">CU193</f>
        <v>0</v>
      </c>
      <c r="CV194" s="41">
        <f t="shared" ref="CV194" si="351">CV193</f>
        <v>2024286.5</v>
      </c>
      <c r="CW194" s="41">
        <f t="shared" ref="CW194" si="352">CW193</f>
        <v>3154769.0999999996</v>
      </c>
      <c r="CX194" s="41">
        <f t="shared" ref="CX194" si="353">CX193</f>
        <v>6686.2</v>
      </c>
      <c r="CY194" s="41">
        <f t="shared" ref="CY194" si="354">CY193</f>
        <v>1127579.3999999999</v>
      </c>
      <c r="CZ194" s="41">
        <f t="shared" ref="CZ194" si="355">CZ193</f>
        <v>0</v>
      </c>
      <c r="DA194" s="41">
        <f t="shared" ref="DA194" si="356">DA193</f>
        <v>2020503.4999999995</v>
      </c>
      <c r="DB194" s="41">
        <f t="shared" ref="DB194" si="357">DB193</f>
        <v>2239447.5</v>
      </c>
      <c r="DC194" s="41">
        <f>DC193</f>
        <v>5998.8</v>
      </c>
      <c r="DD194" s="41">
        <f t="shared" ref="DD194" si="358">DD193</f>
        <v>1033973.2</v>
      </c>
      <c r="DE194" s="41">
        <f t="shared" ref="DE194" si="359">DE193</f>
        <v>0</v>
      </c>
      <c r="DF194" s="41">
        <f t="shared" ref="DF194" si="360">DF193</f>
        <v>1199475.5</v>
      </c>
      <c r="DG194" s="41">
        <f t="shared" ref="DG194" si="361">DG193</f>
        <v>2402026.5999999996</v>
      </c>
      <c r="DH194" s="41">
        <f t="shared" ref="DH194" si="362">DH193</f>
        <v>7379.9</v>
      </c>
      <c r="DI194" s="41">
        <f t="shared" ref="DI194" si="363">DI193</f>
        <v>994770.99999999988</v>
      </c>
      <c r="DJ194" s="41">
        <f t="shared" ref="DJ194" si="364">DJ193</f>
        <v>0</v>
      </c>
      <c r="DK194" s="41">
        <f t="shared" ref="DK194" si="365">DK193</f>
        <v>1399875.7</v>
      </c>
      <c r="DL194" s="41">
        <f t="shared" ref="DL194" si="366">DL193</f>
        <v>2377924.9999999991</v>
      </c>
      <c r="DM194" s="41">
        <f t="shared" ref="DM194" si="367">DM193</f>
        <v>1774.6999999999998</v>
      </c>
      <c r="DN194" s="41">
        <f t="shared" ref="DN194" si="368">DN193</f>
        <v>946064.39999999991</v>
      </c>
      <c r="DO194" s="41">
        <f t="shared" ref="DO194" si="369">DO193</f>
        <v>0</v>
      </c>
      <c r="DP194" s="41">
        <f t="shared" ref="DP194" si="370">DP193</f>
        <v>1430085.8999999994</v>
      </c>
      <c r="DQ194" s="17"/>
    </row>
    <row r="195" spans="1:121" x14ac:dyDescent="0.25">
      <c r="A195" s="22"/>
      <c r="B195" s="2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49"/>
      <c r="AE195" s="10"/>
      <c r="AF195" s="10"/>
      <c r="AG195" s="10"/>
      <c r="AH195" s="10"/>
      <c r="AI195" s="10"/>
      <c r="AJ195" s="10"/>
      <c r="AK195" s="10"/>
      <c r="AL195" s="10"/>
      <c r="AM195" s="10"/>
      <c r="AN195" s="10"/>
      <c r="AO195" s="6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24"/>
    </row>
    <row r="196" spans="1:121" x14ac:dyDescent="0.25">
      <c r="AA196" s="10"/>
      <c r="AB196" s="10"/>
      <c r="AC196" s="10"/>
      <c r="AD196" s="49"/>
      <c r="AE196" s="10"/>
      <c r="AF196" s="10"/>
      <c r="AG196" s="10"/>
      <c r="AH196" s="10"/>
      <c r="AI196" s="10"/>
      <c r="AJ196" s="10"/>
      <c r="AK196" s="10"/>
      <c r="AL196" s="10"/>
      <c r="AM196" s="10"/>
      <c r="AN196" s="10"/>
      <c r="AO196" s="6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22" t="s">
        <v>417</v>
      </c>
      <c r="CN196" s="25"/>
      <c r="CO196" s="26"/>
      <c r="CP196" s="26"/>
      <c r="CQ196" s="26"/>
      <c r="CR196" s="26"/>
      <c r="CS196" s="27"/>
      <c r="CT196" s="26"/>
      <c r="CU196" s="26"/>
      <c r="CV196" s="26"/>
      <c r="CW196" s="27"/>
      <c r="CX196" s="27"/>
      <c r="CY196" s="149" t="s">
        <v>418</v>
      </c>
      <c r="CZ196" s="149"/>
      <c r="DA196" s="149"/>
      <c r="DB196" s="149"/>
      <c r="DC196" s="27"/>
      <c r="DD196" s="27"/>
      <c r="DE196" s="27"/>
      <c r="DF196" s="27"/>
      <c r="DG196" s="27"/>
      <c r="DH196" s="27"/>
      <c r="DI196" s="27"/>
      <c r="DJ196" s="27"/>
      <c r="DK196" s="27"/>
      <c r="DL196" s="10"/>
      <c r="DM196" s="10"/>
      <c r="DN196" s="10"/>
      <c r="DO196" s="10"/>
      <c r="DP196" s="10"/>
      <c r="DQ196" s="24"/>
    </row>
    <row r="197" spans="1:121" ht="15" customHeight="1" x14ac:dyDescent="0.25">
      <c r="AA197" s="10"/>
      <c r="AB197" s="10"/>
      <c r="AC197" s="10"/>
      <c r="AD197" s="49"/>
      <c r="AE197" s="10"/>
      <c r="AF197" s="10"/>
      <c r="AG197" s="10"/>
      <c r="AH197" s="10"/>
      <c r="AI197" s="10"/>
      <c r="AJ197" s="10"/>
      <c r="AK197" s="10"/>
      <c r="AL197" s="10"/>
      <c r="AM197" s="10"/>
      <c r="AN197" s="10"/>
      <c r="AO197" s="6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28"/>
      <c r="CO197" s="27"/>
      <c r="CP197" s="28" t="s">
        <v>29</v>
      </c>
      <c r="CQ197" s="27"/>
      <c r="CR197" s="27"/>
      <c r="CS197" s="27"/>
      <c r="CT197" s="27"/>
      <c r="CU197" s="27" t="s">
        <v>32</v>
      </c>
      <c r="CV197" s="27"/>
      <c r="CW197" s="27"/>
      <c r="CX197" s="27"/>
      <c r="CY197" s="148" t="s">
        <v>33</v>
      </c>
      <c r="CZ197" s="148"/>
      <c r="DA197" s="148"/>
      <c r="DB197" s="148"/>
      <c r="DC197" s="27"/>
      <c r="DD197" s="27"/>
      <c r="DE197" s="27"/>
      <c r="DF197" s="27"/>
      <c r="DG197" s="27"/>
      <c r="DH197" s="27"/>
      <c r="DI197" s="27"/>
      <c r="DJ197" s="27"/>
      <c r="DK197" s="27"/>
      <c r="DL197" s="10"/>
      <c r="DM197" s="10"/>
      <c r="DN197" s="10"/>
      <c r="DO197" s="10"/>
      <c r="DP197" s="10"/>
      <c r="DQ197" s="10"/>
    </row>
    <row r="198" spans="1:121" x14ac:dyDescent="0.25">
      <c r="AA198" s="10"/>
      <c r="AB198" s="10"/>
      <c r="AC198" s="10"/>
      <c r="AD198" s="49"/>
      <c r="AE198" s="10"/>
      <c r="AF198" s="10"/>
      <c r="AG198" s="10"/>
      <c r="AH198" s="10"/>
      <c r="AI198" s="10"/>
      <c r="AJ198" s="10"/>
      <c r="AK198" s="10"/>
      <c r="AL198" s="10"/>
      <c r="AM198" s="10"/>
      <c r="AN198" s="10"/>
      <c r="AO198" s="6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28"/>
      <c r="CO198" s="27"/>
      <c r="CP198" s="28" t="s">
        <v>30</v>
      </c>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10"/>
      <c r="DM198" s="10"/>
      <c r="DN198" s="10"/>
      <c r="DO198" s="10"/>
      <c r="DP198" s="10"/>
      <c r="DQ198" s="10"/>
    </row>
    <row r="199" spans="1:121" x14ac:dyDescent="0.25">
      <c r="CN199" s="29"/>
      <c r="CO199" s="7"/>
      <c r="CP199" s="29" t="s">
        <v>31</v>
      </c>
      <c r="CQ199" s="7"/>
      <c r="CR199" s="7"/>
      <c r="CS199" s="7"/>
      <c r="CT199" s="7"/>
      <c r="CU199" s="7"/>
      <c r="CV199" s="7"/>
      <c r="CW199" s="7"/>
      <c r="CX199" s="7"/>
      <c r="CY199" s="7"/>
      <c r="CZ199" s="7"/>
      <c r="DA199" s="7"/>
      <c r="DB199" s="7"/>
      <c r="DC199" s="7"/>
      <c r="DD199" s="7"/>
      <c r="DE199" s="7"/>
      <c r="DF199" s="7"/>
      <c r="DG199" s="7"/>
      <c r="DH199" s="7"/>
      <c r="DI199" s="7"/>
      <c r="DJ199" s="7"/>
      <c r="DK199" s="7"/>
    </row>
    <row r="200" spans="1:121" x14ac:dyDescent="0.25">
      <c r="CN200" s="29"/>
      <c r="CO200" s="7"/>
      <c r="CP200" s="29"/>
      <c r="CQ200" s="7"/>
      <c r="CR200" s="7"/>
      <c r="CS200" s="7"/>
      <c r="CT200" s="7"/>
      <c r="CU200" s="7"/>
      <c r="CV200" s="7"/>
      <c r="CW200" s="7"/>
      <c r="CX200" s="7"/>
      <c r="CY200" s="7"/>
      <c r="CZ200" s="7"/>
      <c r="DA200" s="7"/>
      <c r="DB200" s="7"/>
      <c r="DC200" s="7"/>
      <c r="DD200" s="7"/>
      <c r="DE200" s="7"/>
      <c r="DF200" s="7"/>
      <c r="DG200" s="7"/>
      <c r="DH200" s="7"/>
      <c r="DI200" s="7"/>
      <c r="DJ200" s="7"/>
      <c r="DK200" s="7"/>
    </row>
    <row r="201" spans="1:121" x14ac:dyDescent="0.25">
      <c r="CM201" s="3" t="s">
        <v>34</v>
      </c>
      <c r="CN201" s="150" t="s">
        <v>419</v>
      </c>
      <c r="CO201" s="150"/>
      <c r="CP201" s="150"/>
      <c r="CQ201" s="150"/>
      <c r="CR201" s="7"/>
      <c r="CS201" s="7"/>
      <c r="CT201" s="26"/>
      <c r="CU201" s="26"/>
      <c r="CV201" s="26"/>
      <c r="CW201" s="7"/>
      <c r="CX201" s="7"/>
      <c r="CY201" s="151" t="s">
        <v>420</v>
      </c>
      <c r="CZ201" s="151"/>
      <c r="DA201" s="151"/>
      <c r="DB201" s="151"/>
      <c r="DC201" s="7"/>
      <c r="DD201" s="7"/>
      <c r="DE201" s="7"/>
      <c r="DF201" s="7"/>
      <c r="DG201" s="7"/>
      <c r="DH201" s="7"/>
      <c r="DI201" s="1" t="s">
        <v>421</v>
      </c>
      <c r="DJ201" s="27"/>
      <c r="DK201" s="27"/>
    </row>
    <row r="202" spans="1:121" x14ac:dyDescent="0.25">
      <c r="CM202" s="7"/>
      <c r="CN202" s="29"/>
      <c r="CO202" s="7"/>
      <c r="CP202" s="29" t="s">
        <v>35</v>
      </c>
      <c r="CQ202" s="7"/>
      <c r="CR202" s="7"/>
      <c r="CS202" s="7"/>
      <c r="CT202" s="7"/>
      <c r="CU202" s="7" t="s">
        <v>32</v>
      </c>
      <c r="CV202" s="7"/>
      <c r="CW202" s="7"/>
      <c r="CX202" s="7"/>
      <c r="CY202" s="147" t="s">
        <v>33</v>
      </c>
      <c r="CZ202" s="147"/>
      <c r="DA202" s="147"/>
      <c r="DB202" s="147"/>
      <c r="DC202" s="7"/>
      <c r="DD202" s="7"/>
      <c r="DE202" s="7"/>
      <c r="DF202" s="7"/>
      <c r="DG202" s="7"/>
      <c r="DH202" s="7"/>
      <c r="DI202" s="1" t="s">
        <v>63</v>
      </c>
      <c r="DJ202" s="30"/>
      <c r="DK202" s="30"/>
    </row>
    <row r="203" spans="1:121" x14ac:dyDescent="0.25">
      <c r="CM203" s="9"/>
      <c r="CN203" s="8"/>
      <c r="CO203" s="9"/>
      <c r="CP203" s="9"/>
      <c r="CQ203" s="9"/>
      <c r="CR203" s="9"/>
      <c r="CS203" s="9"/>
      <c r="CT203" s="9"/>
      <c r="CU203" s="9"/>
      <c r="CV203" s="9"/>
      <c r="CW203" s="9"/>
      <c r="CX203" s="9"/>
      <c r="CY203" s="9"/>
      <c r="CZ203" s="9"/>
      <c r="DA203" s="9"/>
      <c r="DB203" s="9"/>
      <c r="DC203" s="9"/>
      <c r="DD203" s="9"/>
      <c r="DE203" s="9"/>
      <c r="DF203" s="9"/>
      <c r="DG203" s="9"/>
      <c r="DH203" s="9"/>
    </row>
    <row r="204" spans="1:121" ht="50.25" customHeight="1" x14ac:dyDescent="0.25">
      <c r="AA204" s="36"/>
      <c r="AB204" s="36"/>
      <c r="AC204" s="36"/>
      <c r="AD204" s="50"/>
      <c r="AE204" s="36"/>
      <c r="AF204" s="36"/>
      <c r="AG204" s="36"/>
      <c r="AH204" s="36"/>
      <c r="AI204" s="36"/>
      <c r="AJ204" s="36"/>
      <c r="AK204" s="36"/>
      <c r="AL204" s="36"/>
      <c r="AM204" s="36"/>
      <c r="AN204" s="36"/>
      <c r="AO204" s="61"/>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140" t="s">
        <v>117</v>
      </c>
      <c r="CN204" s="141"/>
      <c r="CO204" s="141"/>
      <c r="CP204" s="141"/>
      <c r="CQ204" s="141"/>
      <c r="CR204" s="141"/>
      <c r="CS204" s="141"/>
      <c r="CT204" s="141"/>
      <c r="CU204" s="141"/>
      <c r="CV204" s="141"/>
      <c r="CW204" s="141"/>
      <c r="CX204" s="141"/>
      <c r="CY204" s="141"/>
      <c r="CZ204" s="141"/>
      <c r="DA204" s="141"/>
      <c r="DB204" s="141"/>
      <c r="DC204" s="141"/>
      <c r="DD204" s="141"/>
      <c r="DE204" s="141"/>
      <c r="DF204" s="141"/>
      <c r="DG204" s="141"/>
      <c r="DH204" s="141"/>
      <c r="DI204" s="141"/>
      <c r="DJ204" s="141"/>
      <c r="DK204" s="141"/>
      <c r="DL204" s="141"/>
      <c r="DM204" s="141"/>
      <c r="DN204" s="141"/>
      <c r="DO204" s="141"/>
      <c r="DP204" s="141"/>
      <c r="DQ204" s="141"/>
    </row>
    <row r="205" spans="1:121" ht="20.25" customHeight="1" x14ac:dyDescent="0.25">
      <c r="AA205" s="36"/>
      <c r="AB205" s="36"/>
      <c r="AC205" s="36"/>
      <c r="AD205" s="50"/>
      <c r="AE205" s="36"/>
      <c r="AF205" s="36"/>
      <c r="AG205" s="36"/>
      <c r="AH205" s="36"/>
      <c r="AI205" s="36"/>
      <c r="AJ205" s="36"/>
      <c r="AK205" s="36"/>
      <c r="AL205" s="36"/>
      <c r="AM205" s="36"/>
      <c r="AN205" s="36"/>
      <c r="AO205" s="61"/>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140" t="s">
        <v>113</v>
      </c>
      <c r="CN205" s="141"/>
      <c r="CO205" s="141"/>
      <c r="CP205" s="141"/>
      <c r="CQ205" s="141"/>
      <c r="CR205" s="141"/>
      <c r="CS205" s="141"/>
      <c r="CT205" s="141"/>
      <c r="CU205" s="141"/>
      <c r="CV205" s="141"/>
      <c r="CW205" s="141"/>
      <c r="CX205" s="141"/>
      <c r="CY205" s="141"/>
      <c r="CZ205" s="141"/>
      <c r="DA205" s="141"/>
      <c r="DB205" s="141"/>
      <c r="DC205" s="141"/>
      <c r="DD205" s="141"/>
      <c r="DE205" s="141"/>
      <c r="DF205" s="141"/>
      <c r="DG205" s="141"/>
      <c r="DH205" s="141"/>
      <c r="DI205" s="141"/>
      <c r="DJ205" s="141"/>
      <c r="DK205" s="141"/>
      <c r="DL205" s="141"/>
      <c r="DM205" s="141"/>
      <c r="DN205" s="141"/>
      <c r="DO205" s="141"/>
      <c r="DP205" s="141"/>
      <c r="DQ205" s="141"/>
    </row>
    <row r="206" spans="1:121" ht="16.8" x14ac:dyDescent="0.25">
      <c r="CM206" s="142" t="s">
        <v>114</v>
      </c>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row>
    <row r="207" spans="1:121" ht="16.8" x14ac:dyDescent="0.25">
      <c r="CM207" s="144" t="s">
        <v>115</v>
      </c>
      <c r="CN207" s="145"/>
      <c r="CO207" s="145"/>
      <c r="CP207" s="145"/>
      <c r="CQ207" s="145"/>
      <c r="CR207" s="145"/>
      <c r="CS207" s="145"/>
      <c r="CT207" s="145"/>
      <c r="CU207" s="145"/>
      <c r="CV207" s="145"/>
      <c r="CW207" s="145"/>
      <c r="CX207" s="145"/>
      <c r="CY207" s="145"/>
      <c r="CZ207" s="145"/>
      <c r="DA207" s="145"/>
      <c r="DB207" s="145"/>
      <c r="DC207" s="145"/>
      <c r="DD207" s="145"/>
      <c r="DE207" s="145"/>
      <c r="DF207" s="145"/>
      <c r="DG207" s="145"/>
      <c r="DH207" s="145"/>
      <c r="DI207" s="145"/>
      <c r="DJ207" s="145"/>
      <c r="DK207" s="145"/>
      <c r="DL207" s="145"/>
      <c r="DM207" s="145"/>
      <c r="DN207" s="145"/>
      <c r="DO207" s="145"/>
      <c r="DP207" s="145"/>
      <c r="DQ207" s="145"/>
    </row>
    <row r="208" spans="1:121" ht="36" customHeight="1" x14ac:dyDescent="0.25">
      <c r="AA208" s="36"/>
      <c r="AB208" s="36"/>
      <c r="AC208" s="36"/>
      <c r="AD208" s="50"/>
      <c r="AE208" s="36"/>
      <c r="AF208" s="36"/>
      <c r="AG208" s="36"/>
      <c r="AH208" s="36"/>
      <c r="AI208" s="36"/>
      <c r="AJ208" s="36"/>
      <c r="AK208" s="36"/>
      <c r="AL208" s="36"/>
      <c r="AM208" s="36"/>
      <c r="AN208" s="36"/>
      <c r="AO208" s="61"/>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140" t="s">
        <v>116</v>
      </c>
      <c r="CN208" s="141"/>
      <c r="CO208" s="141"/>
      <c r="CP208" s="141"/>
      <c r="CQ208" s="141"/>
      <c r="CR208" s="141"/>
      <c r="CS208" s="141"/>
      <c r="CT208" s="141"/>
      <c r="CU208" s="141"/>
      <c r="CV208" s="141"/>
      <c r="CW208" s="141"/>
      <c r="CX208" s="141"/>
      <c r="CY208" s="141"/>
      <c r="CZ208" s="141"/>
      <c r="DA208" s="141"/>
      <c r="DB208" s="141"/>
      <c r="DC208" s="141"/>
      <c r="DD208" s="141"/>
      <c r="DE208" s="141"/>
      <c r="DF208" s="141"/>
      <c r="DG208" s="141"/>
      <c r="DH208" s="141"/>
      <c r="DI208" s="141"/>
      <c r="DJ208" s="141"/>
      <c r="DK208" s="141"/>
      <c r="DL208" s="141"/>
      <c r="DM208" s="141"/>
      <c r="DN208" s="141"/>
      <c r="DO208" s="141"/>
      <c r="DP208" s="141"/>
      <c r="DQ208" s="141"/>
    </row>
  </sheetData>
  <mergeCells count="199">
    <mergeCell ref="CY196:DB196"/>
    <mergeCell ref="CN201:CQ201"/>
    <mergeCell ref="CY201:DB201"/>
    <mergeCell ref="B78:B79"/>
    <mergeCell ref="B83:B84"/>
    <mergeCell ref="B87:B88"/>
    <mergeCell ref="U19:U24"/>
    <mergeCell ref="L19:L24"/>
    <mergeCell ref="A3:V3"/>
    <mergeCell ref="A5:V5"/>
    <mergeCell ref="AU19:AU24"/>
    <mergeCell ref="AW19:AW24"/>
    <mergeCell ref="AM19:AN19"/>
    <mergeCell ref="AJ20:AJ24"/>
    <mergeCell ref="AM20:AM24"/>
    <mergeCell ref="AN20:AN24"/>
    <mergeCell ref="AG20:AG24"/>
    <mergeCell ref="AH20:AH24"/>
    <mergeCell ref="A9:V10"/>
    <mergeCell ref="AT1:AX9"/>
    <mergeCell ref="AT19:AT24"/>
    <mergeCell ref="BD19:BH20"/>
    <mergeCell ref="BB21:BB24"/>
    <mergeCell ref="N19:N24"/>
    <mergeCell ref="AP19:AP24"/>
    <mergeCell ref="BP21:BP24"/>
    <mergeCell ref="BE21:BE24"/>
    <mergeCell ref="B71:B72"/>
    <mergeCell ref="BD21:BD24"/>
    <mergeCell ref="AI20:AI24"/>
    <mergeCell ref="B59:B60"/>
    <mergeCell ref="B63:B64"/>
    <mergeCell ref="B67:B68"/>
    <mergeCell ref="CY202:DB202"/>
    <mergeCell ref="CY197:DB197"/>
    <mergeCell ref="DG18:DK20"/>
    <mergeCell ref="DC21:DC24"/>
    <mergeCell ref="DL18:DP20"/>
    <mergeCell ref="CA19:CA24"/>
    <mergeCell ref="CF21:CF24"/>
    <mergeCell ref="CK21:CK24"/>
    <mergeCell ref="CP21:CP24"/>
    <mergeCell ref="CU21:CU24"/>
    <mergeCell ref="BX18:CB18"/>
    <mergeCell ref="BZ19:BZ24"/>
    <mergeCell ref="CB19:CB24"/>
    <mergeCell ref="CC19:CG20"/>
    <mergeCell ref="CE21:CE24"/>
    <mergeCell ref="CG21:CG24"/>
    <mergeCell ref="DD21:DD24"/>
    <mergeCell ref="CR21:CR24"/>
    <mergeCell ref="CS21:CS24"/>
    <mergeCell ref="CT21:CT24"/>
    <mergeCell ref="CV21:CV24"/>
    <mergeCell ref="CW21:CW24"/>
    <mergeCell ref="CX21:CX24"/>
    <mergeCell ref="CY21:CY24"/>
    <mergeCell ref="DQ15:DQ24"/>
    <mergeCell ref="AE20:AE24"/>
    <mergeCell ref="AF20:AF24"/>
    <mergeCell ref="AB19:AB24"/>
    <mergeCell ref="AD19:AD24"/>
    <mergeCell ref="C17:V17"/>
    <mergeCell ref="W17:AB17"/>
    <mergeCell ref="C18:E18"/>
    <mergeCell ref="F18:I18"/>
    <mergeCell ref="J18:L18"/>
    <mergeCell ref="M18:P18"/>
    <mergeCell ref="Q18:S18"/>
    <mergeCell ref="T18:V18"/>
    <mergeCell ref="W18:Y18"/>
    <mergeCell ref="Z18:AB18"/>
    <mergeCell ref="AA19:AA24"/>
    <mergeCell ref="F19:F24"/>
    <mergeCell ref="AY21:AY24"/>
    <mergeCell ref="AZ21:AZ24"/>
    <mergeCell ref="DJ21:DJ24"/>
    <mergeCell ref="DO21:DO24"/>
    <mergeCell ref="BI18:BR18"/>
    <mergeCell ref="BO19:BP20"/>
    <mergeCell ref="BO21:BO24"/>
    <mergeCell ref="C15:AB16"/>
    <mergeCell ref="AC15:AC24"/>
    <mergeCell ref="AD15:AD18"/>
    <mergeCell ref="C19:C24"/>
    <mergeCell ref="D19:D24"/>
    <mergeCell ref="Z19:Z24"/>
    <mergeCell ref="E19:E24"/>
    <mergeCell ref="X19:X24"/>
    <mergeCell ref="Y19:Y24"/>
    <mergeCell ref="O19:O24"/>
    <mergeCell ref="P19:P24"/>
    <mergeCell ref="V19:V24"/>
    <mergeCell ref="Q19:Q24"/>
    <mergeCell ref="R19:R24"/>
    <mergeCell ref="S19:S24"/>
    <mergeCell ref="G19:G24"/>
    <mergeCell ref="H19:H24"/>
    <mergeCell ref="I19:I24"/>
    <mergeCell ref="J19:J24"/>
    <mergeCell ref="K19:K24"/>
    <mergeCell ref="W19:W24"/>
    <mergeCell ref="M19:M24"/>
    <mergeCell ref="BI15:CL17"/>
    <mergeCell ref="CC18:CL18"/>
    <mergeCell ref="CJ21:CJ24"/>
    <mergeCell ref="CL21:CL24"/>
    <mergeCell ref="AO18:AS18"/>
    <mergeCell ref="AQ19:AQ24"/>
    <mergeCell ref="AS19:AS24"/>
    <mergeCell ref="AT18:AX18"/>
    <mergeCell ref="AV19:AV24"/>
    <mergeCell ref="AX19:AX24"/>
    <mergeCell ref="AY19:BC20"/>
    <mergeCell ref="BA21:BA24"/>
    <mergeCell ref="BC21:BC24"/>
    <mergeCell ref="AY18:BH18"/>
    <mergeCell ref="BF21:BF24"/>
    <mergeCell ref="BH21:BH24"/>
    <mergeCell ref="CC21:CC24"/>
    <mergeCell ref="CD21:CD24"/>
    <mergeCell ref="CH21:CH24"/>
    <mergeCell ref="BS19:BS24"/>
    <mergeCell ref="BT19:BT24"/>
    <mergeCell ref="BU19:BU24"/>
    <mergeCell ref="AR19:AR24"/>
    <mergeCell ref="BG21:BG24"/>
    <mergeCell ref="DB15:DP17"/>
    <mergeCell ref="BI21:BI24"/>
    <mergeCell ref="BJ21:BJ24"/>
    <mergeCell ref="BI19:BJ20"/>
    <mergeCell ref="BK19:BL20"/>
    <mergeCell ref="BK21:BK24"/>
    <mergeCell ref="BL21:BL24"/>
    <mergeCell ref="BM19:BN20"/>
    <mergeCell ref="BQ19:BR20"/>
    <mergeCell ref="BM21:BM24"/>
    <mergeCell ref="BN21:BN24"/>
    <mergeCell ref="BQ21:BQ24"/>
    <mergeCell ref="BR21:BR24"/>
    <mergeCell ref="CM21:CM24"/>
    <mergeCell ref="CN21:CN24"/>
    <mergeCell ref="CO21:CO24"/>
    <mergeCell ref="CQ21:CQ24"/>
    <mergeCell ref="CM18:CQ20"/>
    <mergeCell ref="CR18:CV20"/>
    <mergeCell ref="CI21:CI24"/>
    <mergeCell ref="CM15:DA17"/>
    <mergeCell ref="DP21:DP24"/>
    <mergeCell ref="BX19:BX24"/>
    <mergeCell ref="BY19:BY24"/>
    <mergeCell ref="AE15:BH17"/>
    <mergeCell ref="AE18:AN18"/>
    <mergeCell ref="AI19:AJ19"/>
    <mergeCell ref="CM204:DQ204"/>
    <mergeCell ref="CM205:DQ205"/>
    <mergeCell ref="CM208:DQ208"/>
    <mergeCell ref="CM206:DQ206"/>
    <mergeCell ref="CM207:DQ207"/>
    <mergeCell ref="BS18:BW18"/>
    <mergeCell ref="DL21:DL24"/>
    <mergeCell ref="DM21:DM24"/>
    <mergeCell ref="DN21:DN24"/>
    <mergeCell ref="DG21:DG24"/>
    <mergeCell ref="DH21:DH24"/>
    <mergeCell ref="DI21:DI24"/>
    <mergeCell ref="DK21:DK24"/>
    <mergeCell ref="DA21:DA24"/>
    <mergeCell ref="DB21:DB24"/>
    <mergeCell ref="DF21:DF24"/>
    <mergeCell ref="BW19:BW24"/>
    <mergeCell ref="CW18:DA20"/>
    <mergeCell ref="DB18:DF20"/>
    <mergeCell ref="CZ21:CZ24"/>
    <mergeCell ref="DE21:DE24"/>
    <mergeCell ref="A108:A109"/>
    <mergeCell ref="A110:A111"/>
    <mergeCell ref="A112:A113"/>
    <mergeCell ref="A115:A116"/>
    <mergeCell ref="A119:A120"/>
    <mergeCell ref="T19:T24"/>
    <mergeCell ref="CH19:CL20"/>
    <mergeCell ref="BV19:BV24"/>
    <mergeCell ref="B160:B161"/>
    <mergeCell ref="B29:B30"/>
    <mergeCell ref="B33:B34"/>
    <mergeCell ref="B37:B38"/>
    <mergeCell ref="B42:B43"/>
    <mergeCell ref="B46:B47"/>
    <mergeCell ref="B54:B55"/>
    <mergeCell ref="B50:B51"/>
    <mergeCell ref="AK19:AL19"/>
    <mergeCell ref="AK20:AK24"/>
    <mergeCell ref="AL20:AL24"/>
    <mergeCell ref="AG19:AH19"/>
    <mergeCell ref="AE19:AF19"/>
    <mergeCell ref="AO19:AO24"/>
    <mergeCell ref="A15:A24"/>
    <mergeCell ref="B15:B24"/>
  </mergeCells>
  <printOptions horizontalCentered="1"/>
  <pageMargins left="0.19685039370078741" right="0" top="0.43307086614173229" bottom="0.39370078740157483" header="0.31496062992125984" footer="0.31496062992125984"/>
  <pageSetup paperSize="8" scale="25" firstPageNumber="11" fitToHeight="40" orientation="landscape" useFirstPageNumber="1" errors="blank" r:id="rId1"/>
  <headerFooter differentFirst="1">
    <oddHeader>&amp;C&amp;P</oddHeader>
  </headerFooter>
  <rowBreaks count="1" manualBreakCount="1">
    <brk id="159" max="120" man="1"/>
  </rowBreaks>
  <colBreaks count="2" manualBreakCount="2">
    <brk id="50"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РРО</vt:lpstr>
      <vt:lpstr>РРО!Заголовки_для_печати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zambudotd</cp:lastModifiedBy>
  <cp:lastPrinted>2019-05-20T09:38:03Z</cp:lastPrinted>
  <dcterms:created xsi:type="dcterms:W3CDTF">2017-02-09T08:40:01Z</dcterms:created>
  <dcterms:modified xsi:type="dcterms:W3CDTF">2019-05-28T09:01:41Z</dcterms:modified>
</cp:coreProperties>
</file>