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ra-Ekonom\Desktop\ПРОГНОЗ ДЛЯ СОВЕТА ВЕРНЫЙ ВАРИАНТ\"/>
    </mc:Choice>
  </mc:AlternateContent>
  <bookViews>
    <workbookView xWindow="0" yWindow="0" windowWidth="28800" windowHeight="11835"/>
  </bookViews>
  <sheets>
    <sheet name="Доходы и расходы" sheetId="1" r:id="rId1"/>
  </sheets>
  <definedNames>
    <definedName name="_xlnm.Print_Titles" localSheetId="0">'Доходы и расходы'!$5:$7</definedName>
    <definedName name="_xlnm.Print_Area" localSheetId="0">'Доходы и расходы'!$A$1:$V$42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8" i="1" s="1"/>
  <c r="D19" i="1" s="1"/>
</calcChain>
</file>

<file path=xl/comments1.xml><?xml version="1.0" encoding="utf-8"?>
<comments xmlns="http://schemas.openxmlformats.org/spreadsheetml/2006/main">
  <authors>
    <author/>
  </authors>
  <commentList>
    <comment ref="G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H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I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J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K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L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M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N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O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P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Q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R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S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T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U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V8" authorId="0" shapeId="0">
      <text>
        <r>
          <rPr>
            <sz val="10"/>
            <rFont val="Arial"/>
            <family val="2"/>
            <charset val="204"/>
          </rPr>
          <t>Доходы в том числе: доходы от предпринимательской деятельности, млн.руб. + Доходы в том числе: оплата труда, млн.руб. + Доходы в том числе: социальные трансферты -всего, млн.руб. + Доходы - доходы от собственности, млн.руб. + Доходы - другие доходы, млн.руб.</t>
        </r>
      </text>
    </comment>
    <comment ref="G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H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I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J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K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L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M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N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O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P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Q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R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S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T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U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V24" authorId="0" shapeId="0">
      <text>
        <r>
          <rPr>
            <sz val="10"/>
            <rFont val="Arial"/>
            <family val="2"/>
            <charset val="204"/>
          </rPr>
          <t>Расходы и сбережения – всего, млн.руб. &gt;= Расходы и сбережения в том числе: покупка товаров и оплата услуг, млн.руб. + Расходы и сбережения в том числе: обязательные платежи и разнообразные взносы, млн.руб.</t>
        </r>
      </text>
    </comment>
    <comment ref="G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H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I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J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K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L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M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N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O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P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Q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R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S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T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U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  <comment ref="V31" authorId="0" shapeId="0">
      <text>
        <r>
          <rPr>
            <sz val="10"/>
            <rFont val="Arial"/>
            <family val="2"/>
            <charset val="204"/>
          </rPr>
          <t>Доходы – всего, млн.руб. - Расходы и сбережения – всего, млн.руб.</t>
        </r>
      </text>
    </comment>
  </commentList>
</comments>
</file>

<file path=xl/sharedStrings.xml><?xml version="1.0" encoding="utf-8"?>
<sst xmlns="http://schemas.openxmlformats.org/spreadsheetml/2006/main" count="89" uniqueCount="52">
  <si>
    <t>Показатели</t>
  </si>
  <si>
    <t>Единица измерения</t>
  </si>
  <si>
    <t>Отчет</t>
  </si>
  <si>
    <t>Оценка</t>
  </si>
  <si>
    <t>Прогноз</t>
  </si>
  <si>
    <t>2016</t>
  </si>
  <si>
    <t>2017</t>
  </si>
  <si>
    <t>Прогноз - Вариант 1 (Консерва-тивный)</t>
  </si>
  <si>
    <t>Прогноз - Вариант 2 (Базовый)</t>
  </si>
  <si>
    <t>Прогноз - Вариант 3 (Целевой)</t>
  </si>
  <si>
    <t>Доходы – всего</t>
  </si>
  <si>
    <t>млн.руб.</t>
  </si>
  <si>
    <t>% роста</t>
  </si>
  <si>
    <t>в том числе:</t>
  </si>
  <si>
    <t/>
  </si>
  <si>
    <t>доходы от предпринимательской деятельности</t>
  </si>
  <si>
    <t>оплата труда</t>
  </si>
  <si>
    <t>социальные трансферты -всего</t>
  </si>
  <si>
    <t>в т.ч. 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</si>
  <si>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</si>
  <si>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</si>
  <si>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</si>
  <si>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</si>
  <si>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Доходы всего - обязательные платежи</t>
  </si>
  <si>
    <t>Реальные располагаемые денежные доходы населения</t>
  </si>
  <si>
    <t>в % к пред.году</t>
  </si>
  <si>
    <t>Денежные доходы в расчете на душу населения</t>
  </si>
  <si>
    <t>рублей</t>
  </si>
  <si>
    <t>Расходы и сбережения – всего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</si>
  <si>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</si>
  <si>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</si>
  <si>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</si>
  <si>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 (прирост вкладов в банках, приобретение недвижимости, валюты, облигаций, государственных займов, ценных бумаг, изменение задолженности по ссудам и пр.)</t>
  </si>
  <si>
    <t>Превышение доходов над расходами (+) или расходов над доходами (-)</t>
  </si>
  <si>
    <t>Среднемесячные денежные доходы на душу населения</t>
  </si>
  <si>
    <t>Средний размер назначенных месячных пенсий пенсионеров, состоящих на учете в органах Пенсионного Фонда (на конец периода)</t>
  </si>
  <si>
    <t>Величина прожиточного минимума в среднем на душу населения в месяц</t>
  </si>
  <si>
    <t>Реальный размер назначенных пенсий</t>
  </si>
  <si>
    <t>в % к пред. году</t>
  </si>
  <si>
    <t>Численность населения с денежными доходами ниже прожиточного минимума в % ко всему населению</t>
  </si>
  <si>
    <t>%</t>
  </si>
  <si>
    <t>Величина прожиточного минимума в среднем на душу населения в месяц (рублей)</t>
  </si>
  <si>
    <t>рублей в ценах соответсвующих лет</t>
  </si>
  <si>
    <t>Правильный расчет</t>
  </si>
  <si>
    <t>Неверный расчет</t>
  </si>
  <si>
    <t>Нужно заполнить ячейку</t>
  </si>
  <si>
    <t>Индекс потребительских цен (декабрь к декабрю)</t>
  </si>
  <si>
    <t>Численность среднегодовая</t>
  </si>
  <si>
    <t>Приложение № 6
к решению Совета городского округа
город Октябрьский Республики Башкортостан
от  "___" ноября 2019 года № ___</t>
  </si>
  <si>
    <t>Председатель Совета городского округа</t>
  </si>
  <si>
    <t>А.А.Имангулов</t>
  </si>
  <si>
    <t>Денежные доходы и расходы населения городского округа город Октябрьский Республики Башкортостан                                                                                                                                                             
на 2020 год и на плановый период до 2024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(отчет за 2018 год, оценка 2019 года, прогноз на период до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</si>
</sst>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  <charset val="204"/>
    </font>
    <font>
      <sz val="14"/>
      <color rgb="FF002060"/>
      <name val="Tahoma"/>
      <family val="2"/>
      <charset val="204"/>
    </font>
    <font>
      <sz val="14"/>
      <name val="Tahoma"/>
      <family val="2"/>
      <charset val="204"/>
    </font>
    <font>
      <strike/>
      <sz val="8"/>
      <name val="Arial"/>
      <family val="2"/>
      <charset val="204"/>
    </font>
    <font>
      <strike/>
      <sz val="10"/>
      <name val="Arial"/>
      <family val="2"/>
      <charset val="204"/>
    </font>
    <font>
      <sz val="9"/>
      <color rgb="FF0000FF"/>
      <name val="Tahoma"/>
      <family val="2"/>
      <charset val="204"/>
    </font>
    <font>
      <sz val="10"/>
      <color rgb="FF0000FF"/>
      <name val="Arial"/>
      <family val="2"/>
      <charset val="204"/>
    </font>
    <font>
      <sz val="10"/>
      <color rgb="FFFF0000"/>
      <name val="Arial"/>
      <family val="2"/>
      <charset val="204"/>
    </font>
    <font>
      <strike/>
      <sz val="10"/>
      <color rgb="FF0000FF"/>
      <name val="Arial"/>
      <family val="2"/>
      <charset val="204"/>
    </font>
    <font>
      <sz val="10"/>
      <color rgb="FF0000FF"/>
      <name val="Times New Roman"/>
      <family val="1"/>
      <charset val="204"/>
    </font>
    <font>
      <strike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trike/>
      <sz val="9"/>
      <name val="Times New Roman"/>
      <family val="1"/>
      <charset val="204"/>
    </font>
    <font>
      <sz val="9"/>
      <color rgb="FF000080"/>
      <name val="Times New Roman"/>
      <family val="1"/>
      <charset val="204"/>
    </font>
    <font>
      <strike/>
      <sz val="8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"/>
      <family val="2"/>
      <charset val="204"/>
    </font>
    <font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0EE90"/>
      </patternFill>
    </fill>
    <fill>
      <patternFill patternType="solid">
        <fgColor rgb="FFFA8072"/>
      </patternFill>
    </fill>
    <fill>
      <patternFill patternType="solid">
        <fgColor rgb="FFF0E68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vertical="top"/>
      <protection locked="0"/>
    </xf>
    <xf numFmtId="0" fontId="0" fillId="3" borderId="0" xfId="0" applyFill="1" applyProtection="1">
      <protection locked="0"/>
    </xf>
    <xf numFmtId="0" fontId="4" fillId="3" borderId="0" xfId="0" applyFont="1" applyFill="1" applyBorder="1" applyAlignment="1" applyProtection="1">
      <alignment vertical="top"/>
      <protection locked="0"/>
    </xf>
    <xf numFmtId="0" fontId="5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" fillId="4" borderId="0" xfId="0" applyFont="1" applyFill="1" applyBorder="1" applyAlignment="1" applyProtection="1">
      <alignment vertical="top"/>
      <protection locked="0"/>
    </xf>
    <xf numFmtId="0" fontId="1" fillId="5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" fillId="6" borderId="0" xfId="0" applyFont="1" applyFill="1" applyAlignment="1" applyProtection="1">
      <alignment vertical="top"/>
      <protection locked="0"/>
    </xf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wrapText="1"/>
      <protection locked="0"/>
    </xf>
    <xf numFmtId="0" fontId="9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11" fillId="3" borderId="0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49" fontId="13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/>
      <protection locked="0"/>
    </xf>
    <xf numFmtId="2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hidden="1"/>
    </xf>
    <xf numFmtId="49" fontId="15" fillId="2" borderId="0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 applyProtection="1">
      <alignment horizontal="center" vertical="center"/>
      <protection locked="0"/>
    </xf>
    <xf numFmtId="2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0" fillId="0" borderId="0" xfId="0" applyFont="1" applyProtection="1"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left" vertical="center" wrapText="1"/>
      <protection hidden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 applyProtection="1">
      <alignment horizontal="center" vertical="center"/>
      <protection locked="0"/>
    </xf>
    <xf numFmtId="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hidden="1"/>
    </xf>
    <xf numFmtId="49" fontId="21" fillId="3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4" fontId="21" fillId="3" borderId="1" xfId="0" applyNumberFormat="1" applyFont="1" applyFill="1" applyBorder="1" applyAlignment="1" applyProtection="1">
      <alignment horizontal="center" vertical="center"/>
      <protection locked="0"/>
    </xf>
    <xf numFmtId="4" fontId="22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left" vertical="center" wrapText="1" indent="1"/>
      <protection hidden="1"/>
    </xf>
    <xf numFmtId="0" fontId="21" fillId="2" borderId="1" xfId="0" applyFont="1" applyFill="1" applyBorder="1" applyAlignment="1" applyProtection="1">
      <alignment horizontal="left" vertical="center" wrapText="1" indent="2"/>
      <protection hidden="1"/>
    </xf>
    <xf numFmtId="0" fontId="22" fillId="3" borderId="1" xfId="0" applyFont="1" applyFill="1" applyBorder="1" applyAlignment="1" applyProtection="1">
      <alignment horizontal="left" vertical="center" wrapText="1"/>
      <protection hidden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left" vertical="center" wrapText="1"/>
      <protection hidden="1"/>
    </xf>
    <xf numFmtId="49" fontId="22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/>
      <protection locked="0"/>
    </xf>
    <xf numFmtId="2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protection hidden="1"/>
    </xf>
    <xf numFmtId="2" fontId="23" fillId="2" borderId="0" xfId="0" applyNumberFormat="1" applyFont="1" applyFill="1" applyBorder="1" applyAlignment="1" applyProtection="1">
      <alignment horizontal="center"/>
      <protection locked="0"/>
    </xf>
    <xf numFmtId="2" fontId="19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0" fillId="2" borderId="0" xfId="0" applyFill="1" applyProtection="1"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top" wrapText="1" indent="4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" xfId="0" applyFont="1" applyFill="1" applyBorder="1" applyAlignment="1">
      <alignment horizontal="center" vertical="center" wrapText="1"/>
    </xf>
    <xf numFmtId="2" fontId="19" fillId="2" borderId="0" xfId="0" applyNumberFormat="1" applyFont="1" applyFill="1" applyBorder="1" applyAlignment="1" applyProtection="1">
      <alignment horizontal="center"/>
      <protection locked="0"/>
    </xf>
    <xf numFmtId="2" fontId="19" fillId="2" borderId="0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view="pageBreakPreview" topLeftCell="C2" zoomScale="115" zoomScaleNormal="115" zoomScaleSheetLayoutView="115" workbookViewId="0">
      <selection activeCell="U13" sqref="U13"/>
    </sheetView>
  </sheetViews>
  <sheetFormatPr defaultColWidth="10.140625" defaultRowHeight="14.45" customHeight="1" x14ac:dyDescent="0.2"/>
  <cols>
    <col min="1" max="1" width="1.28515625" style="2" customWidth="1"/>
    <col min="2" max="2" width="29" style="2" customWidth="1"/>
    <col min="3" max="3" width="17" style="2" customWidth="1"/>
    <col min="4" max="4" width="12.28515625" style="9" hidden="1" customWidth="1"/>
    <col min="5" max="5" width="11.28515625" style="9" customWidth="1"/>
    <col min="6" max="6" width="12" style="2" customWidth="1"/>
    <col min="7" max="7" width="11.140625" style="2" customWidth="1"/>
    <col min="8" max="8" width="11.7109375" style="2" customWidth="1"/>
    <col min="9" max="9" width="11.5703125" style="2" customWidth="1"/>
    <col min="10" max="10" width="11.140625" style="2" customWidth="1"/>
    <col min="11" max="11" width="11.7109375" style="2" customWidth="1"/>
    <col min="12" max="12" width="11.28515625" style="2" customWidth="1"/>
    <col min="13" max="13" width="11.140625" style="2" customWidth="1"/>
    <col min="14" max="14" width="12.140625" style="2" customWidth="1"/>
    <col min="15" max="15" width="11.42578125" style="2" customWidth="1"/>
    <col min="16" max="16" width="11.85546875" style="2" customWidth="1"/>
    <col min="17" max="17" width="11.28515625" style="2" customWidth="1"/>
    <col min="18" max="18" width="11.42578125" style="2" customWidth="1"/>
    <col min="19" max="20" width="11.5703125" style="2" customWidth="1"/>
    <col min="21" max="21" width="11.42578125" style="2" customWidth="1"/>
    <col min="22" max="22" width="12.28515625" style="2" customWidth="1"/>
    <col min="23" max="16384" width="10.140625" style="2"/>
  </cols>
  <sheetData>
    <row r="1" spans="1:22" ht="82.5" customHeight="1" x14ac:dyDescent="0.2">
      <c r="A1" s="1"/>
      <c r="B1" s="35"/>
      <c r="C1" s="35"/>
      <c r="D1" s="35"/>
      <c r="E1" s="34"/>
      <c r="F1" s="35"/>
      <c r="G1" s="35"/>
      <c r="H1" s="35"/>
      <c r="I1" s="35"/>
      <c r="J1" s="36"/>
      <c r="K1" s="36"/>
      <c r="L1" s="36"/>
      <c r="M1" s="36"/>
      <c r="N1" s="36"/>
      <c r="O1" s="36"/>
      <c r="P1" s="36"/>
      <c r="Q1" s="66" t="s">
        <v>48</v>
      </c>
      <c r="R1" s="66"/>
      <c r="S1" s="66"/>
      <c r="T1" s="66"/>
      <c r="U1" s="66"/>
      <c r="V1" s="66"/>
    </row>
    <row r="2" spans="1:22" ht="18.75" customHeight="1" x14ac:dyDescent="0.2">
      <c r="A2" s="1"/>
      <c r="B2" s="35"/>
      <c r="C2" s="35"/>
      <c r="D2" s="35"/>
      <c r="E2" s="34"/>
      <c r="F2" s="35"/>
      <c r="G2" s="35"/>
      <c r="H2" s="35"/>
      <c r="I2" s="35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59.25" customHeight="1" x14ac:dyDescent="0.2">
      <c r="A3" s="1"/>
      <c r="B3" s="65" t="s">
        <v>51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1.25" customHeight="1" x14ac:dyDescent="0.2">
      <c r="A4" s="1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6.5" customHeight="1" x14ac:dyDescent="0.2">
      <c r="A5" s="3"/>
      <c r="B5" s="63" t="s">
        <v>0</v>
      </c>
      <c r="C5" s="63" t="s">
        <v>1</v>
      </c>
      <c r="D5" s="67" t="s">
        <v>2</v>
      </c>
      <c r="E5" s="63" t="s">
        <v>2</v>
      </c>
      <c r="F5" s="63" t="s">
        <v>2</v>
      </c>
      <c r="G5" s="63" t="s">
        <v>3</v>
      </c>
      <c r="H5" s="63" t="s">
        <v>4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6.5" customHeight="1" x14ac:dyDescent="0.2">
      <c r="A6" s="3"/>
      <c r="B6" s="64"/>
      <c r="C6" s="64"/>
      <c r="D6" s="68"/>
      <c r="E6" s="64"/>
      <c r="F6" s="64"/>
      <c r="G6" s="64"/>
      <c r="H6" s="63">
        <v>2020</v>
      </c>
      <c r="I6" s="63"/>
      <c r="J6" s="63"/>
      <c r="K6" s="63">
        <v>2021</v>
      </c>
      <c r="L6" s="63"/>
      <c r="M6" s="63"/>
      <c r="N6" s="63">
        <v>2022</v>
      </c>
      <c r="O6" s="63"/>
      <c r="P6" s="63"/>
      <c r="Q6" s="63">
        <v>2023</v>
      </c>
      <c r="R6" s="63"/>
      <c r="S6" s="63"/>
      <c r="T6" s="63">
        <v>2024</v>
      </c>
      <c r="U6" s="63"/>
      <c r="V6" s="63"/>
    </row>
    <row r="7" spans="1:22" ht="66" customHeight="1" x14ac:dyDescent="0.2">
      <c r="A7" s="3"/>
      <c r="B7" s="63"/>
      <c r="C7" s="63"/>
      <c r="D7" s="37" t="s">
        <v>5</v>
      </c>
      <c r="E7" s="38" t="s">
        <v>6</v>
      </c>
      <c r="F7" s="38">
        <v>2018</v>
      </c>
      <c r="G7" s="38">
        <v>2019</v>
      </c>
      <c r="H7" s="38" t="s">
        <v>7</v>
      </c>
      <c r="I7" s="38" t="s">
        <v>8</v>
      </c>
      <c r="J7" s="38" t="s">
        <v>9</v>
      </c>
      <c r="K7" s="38" t="s">
        <v>7</v>
      </c>
      <c r="L7" s="38" t="s">
        <v>8</v>
      </c>
      <c r="M7" s="38" t="s">
        <v>9</v>
      </c>
      <c r="N7" s="38" t="s">
        <v>7</v>
      </c>
      <c r="O7" s="38" t="s">
        <v>8</v>
      </c>
      <c r="P7" s="38" t="s">
        <v>9</v>
      </c>
      <c r="Q7" s="38" t="s">
        <v>7</v>
      </c>
      <c r="R7" s="38" t="s">
        <v>8</v>
      </c>
      <c r="S7" s="38" t="s">
        <v>9</v>
      </c>
      <c r="T7" s="38" t="s">
        <v>7</v>
      </c>
      <c r="U7" s="38" t="s">
        <v>8</v>
      </c>
      <c r="V7" s="38" t="s">
        <v>9</v>
      </c>
    </row>
    <row r="8" spans="1:22" ht="18.75" customHeight="1" x14ac:dyDescent="0.2">
      <c r="A8" s="3"/>
      <c r="B8" s="39" t="s">
        <v>10</v>
      </c>
      <c r="C8" s="40" t="s">
        <v>11</v>
      </c>
      <c r="D8" s="41">
        <f>D11+D12+D13+D17+D18</f>
        <v>42871.199999999997</v>
      </c>
      <c r="E8" s="42">
        <v>44070.3</v>
      </c>
      <c r="F8" s="42">
        <v>44975.95</v>
      </c>
      <c r="G8" s="42">
        <v>47151.270000000004</v>
      </c>
      <c r="H8" s="42">
        <v>48996.15</v>
      </c>
      <c r="I8" s="42">
        <v>49529.2</v>
      </c>
      <c r="J8" s="42">
        <v>49905.600000000006</v>
      </c>
      <c r="K8" s="42">
        <v>50912.17</v>
      </c>
      <c r="L8" s="42">
        <v>51954.879999999997</v>
      </c>
      <c r="M8" s="42">
        <v>52882.06</v>
      </c>
      <c r="N8" s="42">
        <v>53015.3</v>
      </c>
      <c r="O8" s="42">
        <v>54871.4</v>
      </c>
      <c r="P8" s="42">
        <v>56249.06</v>
      </c>
      <c r="Q8" s="42">
        <v>55077.34</v>
      </c>
      <c r="R8" s="42">
        <v>57588.18</v>
      </c>
      <c r="S8" s="42">
        <v>59473.51</v>
      </c>
      <c r="T8" s="42">
        <v>57251.95</v>
      </c>
      <c r="U8" s="42">
        <v>60934.86</v>
      </c>
      <c r="V8" s="42">
        <v>63414.41</v>
      </c>
    </row>
    <row r="9" spans="1:22" s="6" customFormat="1" ht="12.75" hidden="1" customHeight="1" x14ac:dyDescent="0.2">
      <c r="A9" s="5"/>
      <c r="B9" s="43" t="s">
        <v>12</v>
      </c>
      <c r="C9" s="44"/>
      <c r="D9" s="45"/>
      <c r="E9" s="46">
        <v>102.79698258971059</v>
      </c>
      <c r="F9" s="46">
        <v>102.05501210565843</v>
      </c>
      <c r="G9" s="47">
        <v>104.83662935413261</v>
      </c>
      <c r="H9" s="47">
        <v>103.91268358201167</v>
      </c>
      <c r="I9" s="47">
        <v>105.04319395850843</v>
      </c>
      <c r="J9" s="47">
        <v>105.84147574391952</v>
      </c>
      <c r="K9" s="47">
        <v>103.91055215562855</v>
      </c>
      <c r="L9" s="47">
        <v>104.89747462103163</v>
      </c>
      <c r="M9" s="47">
        <v>105.96418037254334</v>
      </c>
      <c r="N9" s="47">
        <v>104.13089836870046</v>
      </c>
      <c r="O9" s="47">
        <v>105.61356315325914</v>
      </c>
      <c r="P9" s="47">
        <v>106.36699856246146</v>
      </c>
      <c r="Q9" s="47">
        <v>103.88951868611514</v>
      </c>
      <c r="R9" s="47">
        <v>104.95117675145886</v>
      </c>
      <c r="S9" s="47">
        <v>105.73245135118702</v>
      </c>
      <c r="T9" s="47">
        <v>103.9482843579592</v>
      </c>
      <c r="U9" s="47">
        <v>105.8114008812225</v>
      </c>
      <c r="V9" s="47">
        <v>106.62631144521318</v>
      </c>
    </row>
    <row r="10" spans="1:22" ht="15.75" x14ac:dyDescent="0.2">
      <c r="A10" s="3"/>
      <c r="B10" s="39" t="s">
        <v>13</v>
      </c>
      <c r="C10" s="40" t="s">
        <v>14</v>
      </c>
      <c r="D10" s="48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50.25" customHeight="1" x14ac:dyDescent="0.2">
      <c r="A11" s="3"/>
      <c r="B11" s="50" t="s">
        <v>15</v>
      </c>
      <c r="C11" s="40" t="s">
        <v>11</v>
      </c>
      <c r="D11" s="41">
        <v>3499</v>
      </c>
      <c r="E11" s="42">
        <v>3468</v>
      </c>
      <c r="F11" s="42">
        <v>3441.5</v>
      </c>
      <c r="G11" s="42">
        <v>3500</v>
      </c>
      <c r="H11" s="42">
        <v>3510</v>
      </c>
      <c r="I11" s="42">
        <v>3530</v>
      </c>
      <c r="J11" s="42">
        <v>3550</v>
      </c>
      <c r="K11" s="42">
        <v>3540</v>
      </c>
      <c r="L11" s="42">
        <v>3560</v>
      </c>
      <c r="M11" s="42">
        <v>3580</v>
      </c>
      <c r="N11" s="42">
        <v>3550</v>
      </c>
      <c r="O11" s="42">
        <v>3580</v>
      </c>
      <c r="P11" s="42">
        <v>3610</v>
      </c>
      <c r="Q11" s="42">
        <v>3565</v>
      </c>
      <c r="R11" s="42">
        <v>3580</v>
      </c>
      <c r="S11" s="42">
        <v>3610</v>
      </c>
      <c r="T11" s="42">
        <v>3550</v>
      </c>
      <c r="U11" s="42">
        <v>3580</v>
      </c>
      <c r="V11" s="42">
        <v>3610</v>
      </c>
    </row>
    <row r="12" spans="1:22" s="62" customFormat="1" ht="15" customHeight="1" x14ac:dyDescent="0.2">
      <c r="A12" s="61"/>
      <c r="B12" s="50" t="s">
        <v>16</v>
      </c>
      <c r="C12" s="40" t="s">
        <v>11</v>
      </c>
      <c r="D12" s="41">
        <v>12656.9</v>
      </c>
      <c r="E12" s="42">
        <v>12825.1</v>
      </c>
      <c r="F12" s="42">
        <v>13421.2</v>
      </c>
      <c r="G12" s="42">
        <v>13990.27</v>
      </c>
      <c r="H12" s="42">
        <v>14379.65</v>
      </c>
      <c r="I12" s="42">
        <v>14577.3</v>
      </c>
      <c r="J12" s="42">
        <v>14718.4</v>
      </c>
      <c r="K12" s="42">
        <v>14876.17</v>
      </c>
      <c r="L12" s="42">
        <v>15236.88</v>
      </c>
      <c r="M12" s="42">
        <v>15481.76</v>
      </c>
      <c r="N12" s="42">
        <v>15367.7</v>
      </c>
      <c r="O12" s="42">
        <v>15898.5</v>
      </c>
      <c r="P12" s="42">
        <v>16250.86</v>
      </c>
      <c r="Q12" s="42">
        <v>15814.74</v>
      </c>
      <c r="R12" s="42">
        <v>16585.28</v>
      </c>
      <c r="S12" s="42">
        <v>17115.310000000001</v>
      </c>
      <c r="T12" s="42">
        <v>16404.349999999999</v>
      </c>
      <c r="U12" s="42">
        <v>17301.96</v>
      </c>
      <c r="V12" s="42">
        <v>18096.21</v>
      </c>
    </row>
    <row r="13" spans="1:22" ht="28.5" customHeight="1" x14ac:dyDescent="0.2">
      <c r="A13" s="3"/>
      <c r="B13" s="50" t="s">
        <v>17</v>
      </c>
      <c r="C13" s="40" t="s">
        <v>11</v>
      </c>
      <c r="D13" s="41">
        <f>D14+D15+D16</f>
        <v>5470.9</v>
      </c>
      <c r="E13" s="42">
        <v>5863.7</v>
      </c>
      <c r="F13" s="42">
        <v>6053.25</v>
      </c>
      <c r="G13" s="42">
        <v>6231</v>
      </c>
      <c r="H13" s="42">
        <v>6386.5</v>
      </c>
      <c r="I13" s="42">
        <v>6421.9</v>
      </c>
      <c r="J13" s="42">
        <v>6457.2</v>
      </c>
      <c r="K13" s="42">
        <v>6546</v>
      </c>
      <c r="L13" s="42">
        <v>6608</v>
      </c>
      <c r="M13" s="42">
        <v>6670.3</v>
      </c>
      <c r="N13" s="42">
        <v>6697.6</v>
      </c>
      <c r="O13" s="42">
        <v>6792.9</v>
      </c>
      <c r="P13" s="42">
        <v>6888.2</v>
      </c>
      <c r="Q13" s="42">
        <v>6847.6</v>
      </c>
      <c r="R13" s="42">
        <v>6972.9</v>
      </c>
      <c r="S13" s="42">
        <v>7098.2</v>
      </c>
      <c r="T13" s="42">
        <v>6997.6</v>
      </c>
      <c r="U13" s="42">
        <v>7152.9</v>
      </c>
      <c r="V13" s="42">
        <v>7308.2</v>
      </c>
    </row>
    <row r="14" spans="1:22" ht="15.75" x14ac:dyDescent="0.2">
      <c r="A14" s="3"/>
      <c r="B14" s="51" t="s">
        <v>18</v>
      </c>
      <c r="C14" s="40" t="s">
        <v>11</v>
      </c>
      <c r="D14" s="41">
        <v>4986.8999999999996</v>
      </c>
      <c r="E14" s="42">
        <v>5383.9</v>
      </c>
      <c r="F14" s="42">
        <v>5578.58</v>
      </c>
      <c r="G14" s="42">
        <v>5750</v>
      </c>
      <c r="H14" s="42">
        <v>5900</v>
      </c>
      <c r="I14" s="42">
        <v>5930</v>
      </c>
      <c r="J14" s="42">
        <v>5960</v>
      </c>
      <c r="K14" s="42">
        <v>6050</v>
      </c>
      <c r="L14" s="42">
        <v>6110</v>
      </c>
      <c r="M14" s="42">
        <v>6170</v>
      </c>
      <c r="N14" s="42">
        <v>6200</v>
      </c>
      <c r="O14" s="42">
        <v>6290</v>
      </c>
      <c r="P14" s="42">
        <v>6380</v>
      </c>
      <c r="Q14" s="42">
        <v>6350</v>
      </c>
      <c r="R14" s="42">
        <v>6470</v>
      </c>
      <c r="S14" s="42">
        <v>6590</v>
      </c>
      <c r="T14" s="42">
        <v>6500</v>
      </c>
      <c r="U14" s="42">
        <v>6650</v>
      </c>
      <c r="V14" s="42">
        <v>6800</v>
      </c>
    </row>
    <row r="15" spans="1:22" ht="32.25" customHeight="1" x14ac:dyDescent="0.2">
      <c r="A15" s="3"/>
      <c r="B15" s="51" t="s">
        <v>19</v>
      </c>
      <c r="C15" s="40" t="s">
        <v>11</v>
      </c>
      <c r="D15" s="41">
        <v>448.9</v>
      </c>
      <c r="E15" s="42">
        <v>444.7</v>
      </c>
      <c r="F15" s="42">
        <v>439.15</v>
      </c>
      <c r="G15" s="42">
        <v>445</v>
      </c>
      <c r="H15" s="42">
        <v>450</v>
      </c>
      <c r="I15" s="42">
        <v>455</v>
      </c>
      <c r="J15" s="42">
        <v>460</v>
      </c>
      <c r="K15" s="42">
        <v>459</v>
      </c>
      <c r="L15" s="42">
        <v>461</v>
      </c>
      <c r="M15" s="42">
        <v>463</v>
      </c>
      <c r="N15" s="42">
        <v>460</v>
      </c>
      <c r="O15" s="42">
        <v>465</v>
      </c>
      <c r="P15" s="42">
        <v>470</v>
      </c>
      <c r="Q15" s="42">
        <v>460</v>
      </c>
      <c r="R15" s="42">
        <v>465</v>
      </c>
      <c r="S15" s="42">
        <v>470</v>
      </c>
      <c r="T15" s="42">
        <v>460</v>
      </c>
      <c r="U15" s="42">
        <v>465</v>
      </c>
      <c r="V15" s="42">
        <v>470</v>
      </c>
    </row>
    <row r="16" spans="1:22" ht="15.75" x14ac:dyDescent="0.2">
      <c r="A16" s="3"/>
      <c r="B16" s="51" t="s">
        <v>20</v>
      </c>
      <c r="C16" s="40" t="s">
        <v>11</v>
      </c>
      <c r="D16" s="41">
        <v>35.1</v>
      </c>
      <c r="E16" s="42">
        <v>35.1</v>
      </c>
      <c r="F16" s="42">
        <v>35.520000000000003</v>
      </c>
      <c r="G16" s="42">
        <v>36</v>
      </c>
      <c r="H16" s="42">
        <v>36.5</v>
      </c>
      <c r="I16" s="42">
        <v>36.9</v>
      </c>
      <c r="J16" s="42">
        <v>37.200000000000003</v>
      </c>
      <c r="K16" s="42">
        <v>37</v>
      </c>
      <c r="L16" s="42">
        <v>37</v>
      </c>
      <c r="M16" s="42">
        <v>37.299999999999997</v>
      </c>
      <c r="N16" s="42">
        <v>37.6</v>
      </c>
      <c r="O16" s="42">
        <v>37.9</v>
      </c>
      <c r="P16" s="42">
        <v>38.200000000000003</v>
      </c>
      <c r="Q16" s="42">
        <v>37.6</v>
      </c>
      <c r="R16" s="42">
        <v>37.9</v>
      </c>
      <c r="S16" s="42">
        <v>38.200000000000003</v>
      </c>
      <c r="T16" s="42">
        <v>37.6</v>
      </c>
      <c r="U16" s="42">
        <v>37.9</v>
      </c>
      <c r="V16" s="42">
        <v>38.200000000000003</v>
      </c>
    </row>
    <row r="17" spans="1:22" ht="18.75" customHeight="1" x14ac:dyDescent="0.2">
      <c r="A17" s="3"/>
      <c r="B17" s="39" t="s">
        <v>21</v>
      </c>
      <c r="C17" s="40" t="s">
        <v>11</v>
      </c>
      <c r="D17" s="41">
        <v>6899.4</v>
      </c>
      <c r="E17" s="42">
        <v>6636.2</v>
      </c>
      <c r="F17" s="42">
        <v>6660</v>
      </c>
      <c r="G17" s="42">
        <v>6780</v>
      </c>
      <c r="H17" s="42">
        <v>6900</v>
      </c>
      <c r="I17" s="42">
        <v>7000</v>
      </c>
      <c r="J17" s="42">
        <v>7100</v>
      </c>
      <c r="K17" s="42">
        <v>7050</v>
      </c>
      <c r="L17" s="42">
        <v>7250</v>
      </c>
      <c r="M17" s="42">
        <v>7450</v>
      </c>
      <c r="N17" s="42">
        <v>7200</v>
      </c>
      <c r="O17" s="42">
        <v>7500</v>
      </c>
      <c r="P17" s="42">
        <v>7700</v>
      </c>
      <c r="Q17" s="42">
        <v>7350</v>
      </c>
      <c r="R17" s="42">
        <v>7650</v>
      </c>
      <c r="S17" s="42">
        <v>7850</v>
      </c>
      <c r="T17" s="42">
        <v>7500</v>
      </c>
      <c r="U17" s="42">
        <v>7800</v>
      </c>
      <c r="V17" s="42">
        <v>8000</v>
      </c>
    </row>
    <row r="18" spans="1:22" ht="18.75" customHeight="1" x14ac:dyDescent="0.2">
      <c r="A18" s="3"/>
      <c r="B18" s="39" t="s">
        <v>22</v>
      </c>
      <c r="C18" s="40" t="s">
        <v>11</v>
      </c>
      <c r="D18" s="41">
        <v>14345</v>
      </c>
      <c r="E18" s="42">
        <v>15277.3</v>
      </c>
      <c r="F18" s="42">
        <v>15400</v>
      </c>
      <c r="G18" s="42">
        <v>16650</v>
      </c>
      <c r="H18" s="42">
        <v>17820</v>
      </c>
      <c r="I18" s="42">
        <v>18000</v>
      </c>
      <c r="J18" s="42">
        <v>18080</v>
      </c>
      <c r="K18" s="42">
        <v>18900</v>
      </c>
      <c r="L18" s="42">
        <v>19300</v>
      </c>
      <c r="M18" s="42">
        <v>19700</v>
      </c>
      <c r="N18" s="42">
        <v>20200</v>
      </c>
      <c r="O18" s="42">
        <v>21100</v>
      </c>
      <c r="P18" s="42">
        <v>21800</v>
      </c>
      <c r="Q18" s="42">
        <v>21500</v>
      </c>
      <c r="R18" s="42">
        <v>22800</v>
      </c>
      <c r="S18" s="42">
        <v>23800</v>
      </c>
      <c r="T18" s="42">
        <v>22800</v>
      </c>
      <c r="U18" s="42">
        <v>25100</v>
      </c>
      <c r="V18" s="42">
        <v>26400</v>
      </c>
    </row>
    <row r="19" spans="1:22" s="8" customFormat="1" ht="24" hidden="1" customHeight="1" x14ac:dyDescent="0.2">
      <c r="A19" s="7"/>
      <c r="B19" s="52" t="s">
        <v>23</v>
      </c>
      <c r="C19" s="53"/>
      <c r="D19" s="45">
        <f>D8-D29</f>
        <v>41451.699999999997</v>
      </c>
      <c r="E19" s="45">
        <v>42649.3</v>
      </c>
      <c r="F19" s="45">
        <v>43553.45</v>
      </c>
      <c r="G19" s="45">
        <v>45727.270000000004</v>
      </c>
      <c r="H19" s="45">
        <v>47571.15</v>
      </c>
      <c r="I19" s="45">
        <v>48102.2</v>
      </c>
      <c r="J19" s="45">
        <v>48476.600000000006</v>
      </c>
      <c r="K19" s="45">
        <v>49486.17</v>
      </c>
      <c r="L19" s="45">
        <v>50526.879999999997</v>
      </c>
      <c r="M19" s="45">
        <v>51452.06</v>
      </c>
      <c r="N19" s="45">
        <v>51588.3</v>
      </c>
      <c r="O19" s="45">
        <v>53442.400000000001</v>
      </c>
      <c r="P19" s="45">
        <v>54818.06</v>
      </c>
      <c r="Q19" s="45">
        <v>53649.34</v>
      </c>
      <c r="R19" s="45">
        <v>56158.18</v>
      </c>
      <c r="S19" s="45">
        <v>58041.51</v>
      </c>
      <c r="T19" s="45">
        <v>55822.95</v>
      </c>
      <c r="U19" s="45">
        <v>59503.86</v>
      </c>
      <c r="V19" s="45">
        <v>61981.41</v>
      </c>
    </row>
    <row r="20" spans="1:22" s="8" customFormat="1" ht="12.75" hidden="1" customHeight="1" x14ac:dyDescent="0.2">
      <c r="A20" s="7"/>
      <c r="B20" s="52" t="s">
        <v>12</v>
      </c>
      <c r="C20" s="53"/>
      <c r="D20" s="45"/>
      <c r="E20" s="45">
        <v>102.88914568039431</v>
      </c>
      <c r="F20" s="45">
        <v>102.11996445428177</v>
      </c>
      <c r="G20" s="45">
        <v>104.99115454688437</v>
      </c>
      <c r="H20" s="45">
        <v>104.03234218880768</v>
      </c>
      <c r="I20" s="45">
        <v>105.19368420638273</v>
      </c>
      <c r="J20" s="45">
        <v>106.01245165084205</v>
      </c>
      <c r="K20" s="45">
        <v>104.02559114084902</v>
      </c>
      <c r="L20" s="45">
        <v>105.04068420986982</v>
      </c>
      <c r="M20" s="45">
        <v>106.13793046542041</v>
      </c>
      <c r="N20" s="45">
        <v>104.24791411418586</v>
      </c>
      <c r="O20" s="45">
        <v>105.77023556570286</v>
      </c>
      <c r="P20" s="45">
        <v>106.54201211768782</v>
      </c>
      <c r="Q20" s="45">
        <v>103.99516944733591</v>
      </c>
      <c r="R20" s="45">
        <v>105.08169543283985</v>
      </c>
      <c r="S20" s="45">
        <v>105.88027011535981</v>
      </c>
      <c r="T20" s="45">
        <v>104.05151302886483</v>
      </c>
      <c r="U20" s="45">
        <v>105.95760047779325</v>
      </c>
      <c r="V20" s="45">
        <v>106.78807288094332</v>
      </c>
    </row>
    <row r="21" spans="1:22" ht="30" customHeight="1" x14ac:dyDescent="0.2">
      <c r="A21" s="3"/>
      <c r="B21" s="39" t="s">
        <v>24</v>
      </c>
      <c r="C21" s="40" t="s">
        <v>25</v>
      </c>
      <c r="D21" s="41">
        <v>99.3</v>
      </c>
      <c r="E21" s="42">
        <v>99.313847181847791</v>
      </c>
      <c r="F21" s="42">
        <v>99.824012174273477</v>
      </c>
      <c r="G21" s="42">
        <v>100.18239937679807</v>
      </c>
      <c r="H21" s="42">
        <v>100.12737458018061</v>
      </c>
      <c r="I21" s="42">
        <v>101.44038978436136</v>
      </c>
      <c r="J21" s="42">
        <v>102.32862128459659</v>
      </c>
      <c r="K21" s="42">
        <v>100.02460686620098</v>
      </c>
      <c r="L21" s="42">
        <v>101.09786738197289</v>
      </c>
      <c r="M21" s="42">
        <v>102.25234148884432</v>
      </c>
      <c r="N21" s="42">
        <v>100.23837895594794</v>
      </c>
      <c r="O21" s="42">
        <v>101.80003423070534</v>
      </c>
      <c r="P21" s="42">
        <v>102.64163017118287</v>
      </c>
      <c r="Q21" s="42">
        <v>99.995355237822992</v>
      </c>
      <c r="R21" s="42">
        <v>101.13733920388822</v>
      </c>
      <c r="S21" s="42">
        <v>102.00411379129075</v>
      </c>
      <c r="T21" s="42">
        <v>100.04953175852387</v>
      </c>
      <c r="U21" s="42">
        <v>101.98036619614363</v>
      </c>
      <c r="V21" s="42">
        <v>102.87868292961784</v>
      </c>
    </row>
    <row r="22" spans="1:22" ht="30" customHeight="1" x14ac:dyDescent="0.2">
      <c r="A22" s="3"/>
      <c r="B22" s="39" t="s">
        <v>26</v>
      </c>
      <c r="C22" s="40" t="s">
        <v>27</v>
      </c>
      <c r="D22" s="41">
        <v>376483.8</v>
      </c>
      <c r="E22" s="42">
        <v>386995.7322748907</v>
      </c>
      <c r="F22" s="42">
        <v>394491.27269537759</v>
      </c>
      <c r="G22" s="42">
        <v>413190.81628182105</v>
      </c>
      <c r="H22" s="42">
        <v>429357.66551285988</v>
      </c>
      <c r="I22" s="42">
        <v>433762.75342645706</v>
      </c>
      <c r="J22" s="42">
        <v>436963.48831100605</v>
      </c>
      <c r="K22" s="42">
        <v>445952.52485437744</v>
      </c>
      <c r="L22" s="42">
        <v>454727.40799089748</v>
      </c>
      <c r="M22" s="42">
        <v>462660.19247594051</v>
      </c>
      <c r="N22" s="42">
        <v>464171.08085627982</v>
      </c>
      <c r="O22" s="42">
        <v>479959.76383118302</v>
      </c>
      <c r="P22" s="42">
        <v>491730.57085409563</v>
      </c>
      <c r="Q22" s="42">
        <v>482014.0900538222</v>
      </c>
      <c r="R22" s="42">
        <v>503415.18423008005</v>
      </c>
      <c r="S22" s="42">
        <v>519510.04542278132</v>
      </c>
      <c r="T22" s="42">
        <v>500826.22577964398</v>
      </c>
      <c r="U22" s="42">
        <v>532344.90892412537</v>
      </c>
      <c r="V22" s="42">
        <v>553499.25809548749</v>
      </c>
    </row>
    <row r="23" spans="1:22" s="6" customFormat="1" ht="12.75" hidden="1" customHeight="1" x14ac:dyDescent="0.2">
      <c r="A23" s="5"/>
      <c r="B23" s="43" t="s">
        <v>12</v>
      </c>
      <c r="C23" s="44"/>
      <c r="D23" s="45"/>
      <c r="E23" s="47">
        <v>102.79213402406444</v>
      </c>
      <c r="F23" s="47">
        <v>101.93685350906212</v>
      </c>
      <c r="G23" s="47">
        <v>104.74016660968898</v>
      </c>
      <c r="H23" s="47">
        <v>103.91268358201167</v>
      </c>
      <c r="I23" s="47">
        <v>104.97879825349379</v>
      </c>
      <c r="J23" s="47">
        <v>105.75343669133504</v>
      </c>
      <c r="K23" s="47">
        <v>103.86504322024746</v>
      </c>
      <c r="L23" s="47">
        <v>104.83320764607672</v>
      </c>
      <c r="M23" s="47">
        <v>105.88074401004531</v>
      </c>
      <c r="N23" s="47">
        <v>104.08531289465208</v>
      </c>
      <c r="O23" s="47">
        <v>105.54889707479225</v>
      </c>
      <c r="P23" s="47">
        <v>106.28331091607083</v>
      </c>
      <c r="Q23" s="47">
        <v>103.84405878208234</v>
      </c>
      <c r="R23" s="47">
        <v>104.88695556720606</v>
      </c>
      <c r="S23" s="47">
        <v>105.64932835484176</v>
      </c>
      <c r="T23" s="47">
        <v>103.90281863414432</v>
      </c>
      <c r="U23" s="47">
        <v>105.74669290881447</v>
      </c>
      <c r="V23" s="47">
        <v>106.54255157762069</v>
      </c>
    </row>
    <row r="24" spans="1:22" ht="15" customHeight="1" x14ac:dyDescent="0.2">
      <c r="A24" s="3"/>
      <c r="B24" s="39" t="s">
        <v>28</v>
      </c>
      <c r="C24" s="40" t="s">
        <v>11</v>
      </c>
      <c r="D24" s="41">
        <v>43901.2</v>
      </c>
      <c r="E24" s="42">
        <v>45742.1</v>
      </c>
      <c r="F24" s="42">
        <v>47683</v>
      </c>
      <c r="G24" s="42">
        <v>50296.800000000003</v>
      </c>
      <c r="H24" s="42">
        <v>52409.599999999999</v>
      </c>
      <c r="I24" s="42">
        <v>52726.7</v>
      </c>
      <c r="J24" s="42">
        <v>52962.5</v>
      </c>
      <c r="K24" s="42">
        <v>54929.7</v>
      </c>
      <c r="L24" s="42">
        <v>55671.6</v>
      </c>
      <c r="M24" s="42">
        <v>56280.9</v>
      </c>
      <c r="N24" s="42">
        <v>57668.3</v>
      </c>
      <c r="O24" s="42">
        <v>59112.2</v>
      </c>
      <c r="P24" s="42">
        <v>60195.7</v>
      </c>
      <c r="Q24" s="42">
        <v>60527.6</v>
      </c>
      <c r="R24" s="42">
        <v>62571.5</v>
      </c>
      <c r="S24" s="42">
        <v>64199.4</v>
      </c>
      <c r="T24" s="42">
        <v>63753.3</v>
      </c>
      <c r="U24" s="42">
        <v>66469.2</v>
      </c>
      <c r="V24" s="42">
        <v>68726.899999999994</v>
      </c>
    </row>
    <row r="25" spans="1:22" s="6" customFormat="1" ht="12.75" hidden="1" customHeight="1" x14ac:dyDescent="0.2">
      <c r="A25" s="5"/>
      <c r="B25" s="43" t="s">
        <v>12</v>
      </c>
      <c r="C25" s="44"/>
      <c r="D25" s="45"/>
      <c r="E25" s="47">
        <v>104.19327945477572</v>
      </c>
      <c r="F25" s="47">
        <v>104.24313706629123</v>
      </c>
      <c r="G25" s="47">
        <v>105.48161818677517</v>
      </c>
      <c r="H25" s="47">
        <v>104.20066485343003</v>
      </c>
      <c r="I25" s="47">
        <v>104.83112245709466</v>
      </c>
      <c r="J25" s="47">
        <v>105.29993955877907</v>
      </c>
      <c r="K25" s="47">
        <v>104.80847020393209</v>
      </c>
      <c r="L25" s="47">
        <v>105.58521583941342</v>
      </c>
      <c r="M25" s="47">
        <v>106.26556525843758</v>
      </c>
      <c r="N25" s="47">
        <v>104.98564528843231</v>
      </c>
      <c r="O25" s="47">
        <v>106.1801708591095</v>
      </c>
      <c r="P25" s="47">
        <v>106.95582337880167</v>
      </c>
      <c r="Q25" s="47">
        <v>104.95818326532947</v>
      </c>
      <c r="R25" s="47">
        <v>105.85209144643576</v>
      </c>
      <c r="S25" s="47">
        <v>106.65113953322248</v>
      </c>
      <c r="T25" s="47">
        <v>105.32930431736926</v>
      </c>
      <c r="U25" s="47">
        <v>106.22919380229017</v>
      </c>
      <c r="V25" s="47">
        <v>107.05224659420492</v>
      </c>
    </row>
    <row r="26" spans="1:22" ht="17.25" customHeight="1" x14ac:dyDescent="0.2">
      <c r="A26" s="3"/>
      <c r="B26" s="39" t="s">
        <v>13</v>
      </c>
      <c r="C26" s="40" t="s">
        <v>14</v>
      </c>
      <c r="D26" s="48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30.75" customHeight="1" x14ac:dyDescent="0.2">
      <c r="A27" s="3"/>
      <c r="B27" s="50" t="s">
        <v>29</v>
      </c>
      <c r="C27" s="40" t="s">
        <v>11</v>
      </c>
      <c r="D27" s="41">
        <v>40738.699999999997</v>
      </c>
      <c r="E27" s="42">
        <v>42576.1</v>
      </c>
      <c r="F27" s="42">
        <v>44513.5</v>
      </c>
      <c r="G27" s="42">
        <v>47123.8</v>
      </c>
      <c r="H27" s="42">
        <v>49235.6</v>
      </c>
      <c r="I27" s="42">
        <v>49549.7</v>
      </c>
      <c r="J27" s="42">
        <v>49781.5</v>
      </c>
      <c r="K27" s="42">
        <v>51753.7</v>
      </c>
      <c r="L27" s="42">
        <v>52491.6</v>
      </c>
      <c r="M27" s="42">
        <v>53096.9</v>
      </c>
      <c r="N27" s="42">
        <v>54488.3</v>
      </c>
      <c r="O27" s="42">
        <v>55928.2</v>
      </c>
      <c r="P27" s="42">
        <v>57007.7</v>
      </c>
      <c r="Q27" s="42">
        <v>57345.599999999999</v>
      </c>
      <c r="R27" s="42">
        <v>59385.5</v>
      </c>
      <c r="S27" s="42">
        <v>61009.4</v>
      </c>
      <c r="T27" s="42">
        <v>60569.3</v>
      </c>
      <c r="U27" s="42">
        <v>63281.2</v>
      </c>
      <c r="V27" s="42">
        <v>65533.9</v>
      </c>
    </row>
    <row r="28" spans="1:22" ht="16.5" customHeight="1" x14ac:dyDescent="0.2">
      <c r="A28" s="3"/>
      <c r="B28" s="51" t="s">
        <v>30</v>
      </c>
      <c r="C28" s="40" t="s">
        <v>11</v>
      </c>
      <c r="D28" s="41">
        <v>31398.2</v>
      </c>
      <c r="E28" s="42">
        <v>33049.1</v>
      </c>
      <c r="F28" s="42">
        <v>34547.800000000003</v>
      </c>
      <c r="G28" s="42">
        <v>36687.300000000003</v>
      </c>
      <c r="H28" s="42">
        <v>38271.9</v>
      </c>
      <c r="I28" s="42">
        <v>38587.199999999997</v>
      </c>
      <c r="J28" s="42">
        <v>38730.800000000003</v>
      </c>
      <c r="K28" s="42">
        <v>40200.800000000003</v>
      </c>
      <c r="L28" s="42">
        <v>40884.400000000001</v>
      </c>
      <c r="M28" s="42">
        <v>41368.800000000003</v>
      </c>
      <c r="N28" s="42">
        <v>42267.5</v>
      </c>
      <c r="O28" s="42">
        <v>43540.9</v>
      </c>
      <c r="P28" s="42">
        <v>44400.9</v>
      </c>
      <c r="Q28" s="42">
        <v>44440.5</v>
      </c>
      <c r="R28" s="42">
        <v>46188.2</v>
      </c>
      <c r="S28" s="42">
        <v>47470.8</v>
      </c>
      <c r="T28" s="42">
        <v>46965.5</v>
      </c>
      <c r="U28" s="42">
        <v>49236.6</v>
      </c>
      <c r="V28" s="42">
        <v>50999.3</v>
      </c>
    </row>
    <row r="29" spans="1:22" ht="35.25" customHeight="1" x14ac:dyDescent="0.2">
      <c r="A29" s="3"/>
      <c r="B29" s="50" t="s">
        <v>31</v>
      </c>
      <c r="C29" s="40" t="s">
        <v>11</v>
      </c>
      <c r="D29" s="41">
        <v>1419.5</v>
      </c>
      <c r="E29" s="42">
        <v>1421</v>
      </c>
      <c r="F29" s="42">
        <v>1422.5</v>
      </c>
      <c r="G29" s="42">
        <v>1424</v>
      </c>
      <c r="H29" s="42">
        <v>1425</v>
      </c>
      <c r="I29" s="42">
        <v>1427</v>
      </c>
      <c r="J29" s="42">
        <v>1429</v>
      </c>
      <c r="K29" s="42">
        <v>1426</v>
      </c>
      <c r="L29" s="42">
        <v>1428</v>
      </c>
      <c r="M29" s="42">
        <v>1430</v>
      </c>
      <c r="N29" s="42">
        <v>1427</v>
      </c>
      <c r="O29" s="42">
        <v>1429</v>
      </c>
      <c r="P29" s="42">
        <v>1431</v>
      </c>
      <c r="Q29" s="42">
        <v>1428</v>
      </c>
      <c r="R29" s="42">
        <v>1430</v>
      </c>
      <c r="S29" s="42">
        <v>1432</v>
      </c>
      <c r="T29" s="42">
        <v>1429</v>
      </c>
      <c r="U29" s="42">
        <v>1431</v>
      </c>
      <c r="V29" s="42">
        <v>1433</v>
      </c>
    </row>
    <row r="30" spans="1:22" ht="143.25" customHeight="1" x14ac:dyDescent="0.2">
      <c r="A30" s="3"/>
      <c r="B30" s="50" t="s">
        <v>32</v>
      </c>
      <c r="C30" s="40" t="s">
        <v>11</v>
      </c>
      <c r="D30" s="41">
        <v>1743</v>
      </c>
      <c r="E30" s="42">
        <v>1745</v>
      </c>
      <c r="F30" s="42">
        <v>1747</v>
      </c>
      <c r="G30" s="42">
        <v>1749</v>
      </c>
      <c r="H30" s="42">
        <v>1749</v>
      </c>
      <c r="I30" s="42">
        <v>1750</v>
      </c>
      <c r="J30" s="42">
        <v>1752</v>
      </c>
      <c r="K30" s="42">
        <v>1750</v>
      </c>
      <c r="L30" s="42">
        <v>1752</v>
      </c>
      <c r="M30" s="42">
        <v>1754</v>
      </c>
      <c r="N30" s="42">
        <v>1753</v>
      </c>
      <c r="O30" s="42">
        <v>1755</v>
      </c>
      <c r="P30" s="42">
        <v>1757</v>
      </c>
      <c r="Q30" s="42">
        <v>1754</v>
      </c>
      <c r="R30" s="42">
        <v>1756</v>
      </c>
      <c r="S30" s="42">
        <v>1758</v>
      </c>
      <c r="T30" s="42">
        <v>1755</v>
      </c>
      <c r="U30" s="42">
        <v>1757</v>
      </c>
      <c r="V30" s="42">
        <v>1760</v>
      </c>
    </row>
    <row r="31" spans="1:22" ht="54" customHeight="1" x14ac:dyDescent="0.2">
      <c r="A31" s="3"/>
      <c r="B31" s="39" t="s">
        <v>33</v>
      </c>
      <c r="C31" s="40" t="s">
        <v>11</v>
      </c>
      <c r="D31" s="41">
        <v>-1066</v>
      </c>
      <c r="E31" s="42">
        <v>-1671.7999999999956</v>
      </c>
      <c r="F31" s="42">
        <v>-2707.0500000000029</v>
      </c>
      <c r="G31" s="42">
        <v>-3145.5299999999988</v>
      </c>
      <c r="H31" s="42">
        <v>-3413.4499999999971</v>
      </c>
      <c r="I31" s="42">
        <v>-3197.5</v>
      </c>
      <c r="J31" s="42">
        <v>-3056.8999999999942</v>
      </c>
      <c r="K31" s="42">
        <v>-4017.5299999999988</v>
      </c>
      <c r="L31" s="42">
        <v>-3716.7200000000012</v>
      </c>
      <c r="M31" s="42">
        <v>-3398.8400000000038</v>
      </c>
      <c r="N31" s="42">
        <v>-4653</v>
      </c>
      <c r="O31" s="42">
        <v>-4240.7999999999956</v>
      </c>
      <c r="P31" s="42">
        <v>-3946.6399999999994</v>
      </c>
      <c r="Q31" s="42">
        <v>-5450.260000000002</v>
      </c>
      <c r="R31" s="42">
        <v>-4983.32</v>
      </c>
      <c r="S31" s="42">
        <v>-4725.8899999999994</v>
      </c>
      <c r="T31" s="42">
        <v>-6501.3500000000058</v>
      </c>
      <c r="U31" s="42">
        <v>-5534.3399999999965</v>
      </c>
      <c r="V31" s="42">
        <v>-5312.4899999999907</v>
      </c>
    </row>
    <row r="32" spans="1:22" ht="34.5" customHeight="1" x14ac:dyDescent="0.2">
      <c r="A32" s="3"/>
      <c r="B32" s="39" t="s">
        <v>34</v>
      </c>
      <c r="C32" s="40" t="s">
        <v>27</v>
      </c>
      <c r="D32" s="41">
        <v>31373.7</v>
      </c>
      <c r="E32" s="42">
        <v>32249.644356240893</v>
      </c>
      <c r="F32" s="42">
        <v>32874.272724614799</v>
      </c>
      <c r="G32" s="42">
        <v>34432.568023485088</v>
      </c>
      <c r="H32" s="42">
        <v>35779.80545940499</v>
      </c>
      <c r="I32" s="42">
        <v>36146.896118871424</v>
      </c>
      <c r="J32" s="42">
        <v>36413.624025917168</v>
      </c>
      <c r="K32" s="42">
        <v>37162.710404531455</v>
      </c>
      <c r="L32" s="42">
        <v>37893.950665908123</v>
      </c>
      <c r="M32" s="42">
        <v>38555.016039661707</v>
      </c>
      <c r="N32" s="42">
        <v>38680.923404689987</v>
      </c>
      <c r="O32" s="42">
        <v>39996.646985931919</v>
      </c>
      <c r="P32" s="42">
        <v>40977.547571174633</v>
      </c>
      <c r="Q32" s="42">
        <v>40167.84083781852</v>
      </c>
      <c r="R32" s="42">
        <v>41951.265352506671</v>
      </c>
      <c r="S32" s="42">
        <v>43292.503785231776</v>
      </c>
      <c r="T32" s="42">
        <v>41735.518814970332</v>
      </c>
      <c r="U32" s="42">
        <v>44362.075743677116</v>
      </c>
      <c r="V32" s="42">
        <v>46124.93817462396</v>
      </c>
    </row>
    <row r="33" spans="1:22" ht="83.25" customHeight="1" x14ac:dyDescent="0.2">
      <c r="A33" s="3"/>
      <c r="B33" s="39" t="s">
        <v>35</v>
      </c>
      <c r="C33" s="40" t="s">
        <v>27</v>
      </c>
      <c r="D33" s="41">
        <v>12692.1</v>
      </c>
      <c r="E33" s="42">
        <v>13284.58</v>
      </c>
      <c r="F33" s="42">
        <v>14441.97</v>
      </c>
      <c r="G33" s="42">
        <v>15164.068499999999</v>
      </c>
      <c r="H33" s="42">
        <v>15846.451582499998</v>
      </c>
      <c r="I33" s="42">
        <v>16149.7329525</v>
      </c>
      <c r="J33" s="42">
        <v>16301.373637500001</v>
      </c>
      <c r="K33" s="42">
        <v>16559.541903712499</v>
      </c>
      <c r="L33" s="42">
        <v>17037.968264887502</v>
      </c>
      <c r="M33" s="42">
        <v>17360.962923937499</v>
      </c>
      <c r="N33" s="42">
        <v>17304.721289379562</v>
      </c>
      <c r="O33" s="42">
        <v>17975.056519456313</v>
      </c>
      <c r="P33" s="42">
        <v>18489.425513993436</v>
      </c>
      <c r="Q33" s="42">
        <v>18083.433747401643</v>
      </c>
      <c r="R33" s="42">
        <v>18963.684628026411</v>
      </c>
      <c r="S33" s="42">
        <v>19691.238172403009</v>
      </c>
      <c r="T33" s="42">
        <v>18897.188266034718</v>
      </c>
      <c r="U33" s="42">
        <v>20006.687282567862</v>
      </c>
      <c r="V33" s="42">
        <v>20971.168653609206</v>
      </c>
    </row>
    <row r="34" spans="1:22" s="6" customFormat="1" ht="12.75" hidden="1" customHeight="1" x14ac:dyDescent="0.2">
      <c r="A34" s="5"/>
      <c r="B34" s="43" t="s">
        <v>12</v>
      </c>
      <c r="C34" s="44"/>
      <c r="D34" s="45"/>
      <c r="E34" s="47">
        <v>104.66810062952545</v>
      </c>
      <c r="F34" s="47">
        <v>108.71228145714807</v>
      </c>
      <c r="G34" s="47">
        <v>105</v>
      </c>
      <c r="H34" s="47">
        <v>104.5</v>
      </c>
      <c r="I34" s="47">
        <v>106.5</v>
      </c>
      <c r="J34" s="47">
        <v>107.5</v>
      </c>
      <c r="K34" s="47">
        <v>104.5</v>
      </c>
      <c r="L34" s="47">
        <v>105.5</v>
      </c>
      <c r="M34" s="47">
        <v>106.5</v>
      </c>
      <c r="N34" s="47">
        <v>104.5</v>
      </c>
      <c r="O34" s="47">
        <v>105.5</v>
      </c>
      <c r="P34" s="47">
        <v>106.5</v>
      </c>
      <c r="Q34" s="47">
        <v>104.5</v>
      </c>
      <c r="R34" s="47">
        <v>105.5</v>
      </c>
      <c r="S34" s="47">
        <v>106.5</v>
      </c>
      <c r="T34" s="47">
        <v>104.5</v>
      </c>
      <c r="U34" s="47">
        <v>105.5</v>
      </c>
      <c r="V34" s="47">
        <v>106.5</v>
      </c>
    </row>
    <row r="35" spans="1:22" s="9" customFormat="1" ht="47.25" hidden="1" x14ac:dyDescent="0.2">
      <c r="A35" s="4"/>
      <c r="B35" s="54" t="s">
        <v>36</v>
      </c>
      <c r="C35" s="55" t="s">
        <v>27</v>
      </c>
      <c r="D35" s="41">
        <v>8569</v>
      </c>
      <c r="E35" s="41">
        <v>8613</v>
      </c>
      <c r="F35" s="41">
        <v>8613</v>
      </c>
      <c r="G35" s="41">
        <v>8650</v>
      </c>
      <c r="H35" s="41">
        <v>8660</v>
      </c>
      <c r="I35" s="41">
        <v>8700</v>
      </c>
      <c r="J35" s="41">
        <v>8740</v>
      </c>
      <c r="K35" s="41">
        <v>8710</v>
      </c>
      <c r="L35" s="41">
        <v>8750</v>
      </c>
      <c r="M35" s="41">
        <v>8790</v>
      </c>
      <c r="N35" s="41">
        <v>8760</v>
      </c>
      <c r="O35" s="41">
        <v>8800</v>
      </c>
      <c r="P35" s="41">
        <v>8840</v>
      </c>
      <c r="Q35" s="41">
        <v>8760</v>
      </c>
      <c r="R35" s="41">
        <v>8800</v>
      </c>
      <c r="S35" s="41">
        <v>8840</v>
      </c>
      <c r="T35" s="41">
        <v>8760</v>
      </c>
      <c r="U35" s="41">
        <v>8800</v>
      </c>
      <c r="V35" s="41">
        <v>8840</v>
      </c>
    </row>
    <row r="36" spans="1:22" ht="33" customHeight="1" x14ac:dyDescent="0.2">
      <c r="A36" s="3"/>
      <c r="B36" s="39" t="s">
        <v>37</v>
      </c>
      <c r="C36" s="40" t="s">
        <v>38</v>
      </c>
      <c r="D36" s="56">
        <v>98.3</v>
      </c>
      <c r="E36" s="57">
        <v>97.020732450770979</v>
      </c>
      <c r="F36" s="57">
        <v>97.75171065493646</v>
      </c>
      <c r="G36" s="57">
        <v>95.829754950576216</v>
      </c>
      <c r="H36" s="57">
        <v>96.35765826411567</v>
      </c>
      <c r="I36" s="57">
        <v>96.989425922932426</v>
      </c>
      <c r="J36" s="57">
        <v>97.529403887785406</v>
      </c>
      <c r="K36" s="57">
        <v>96.709006928406467</v>
      </c>
      <c r="L36" s="57">
        <v>96.7995309371301</v>
      </c>
      <c r="M36" s="57">
        <v>96.890252774434217</v>
      </c>
      <c r="N36" s="57">
        <v>96.705820012364214</v>
      </c>
      <c r="O36" s="57">
        <v>96.79637013611989</v>
      </c>
      <c r="P36" s="57">
        <v>96.887117739768215</v>
      </c>
      <c r="Q36" s="57">
        <v>96.15384615384616</v>
      </c>
      <c r="R36" s="57">
        <v>96.246390760346486</v>
      </c>
      <c r="S36" s="57">
        <v>96.339113680154156</v>
      </c>
      <c r="T36" s="57">
        <v>96.15384615384616</v>
      </c>
      <c r="U36" s="57">
        <v>96.246390760346486</v>
      </c>
      <c r="V36" s="57">
        <v>96.339113680154156</v>
      </c>
    </row>
    <row r="37" spans="1:22" ht="66.75" customHeight="1" x14ac:dyDescent="0.2">
      <c r="A37" s="3"/>
      <c r="B37" s="39" t="s">
        <v>39</v>
      </c>
      <c r="C37" s="40" t="s">
        <v>40</v>
      </c>
      <c r="D37" s="56">
        <v>7.6</v>
      </c>
      <c r="E37" s="57">
        <v>7.6</v>
      </c>
      <c r="F37" s="57">
        <v>7.62</v>
      </c>
      <c r="G37" s="57">
        <v>7.6</v>
      </c>
      <c r="H37" s="57">
        <v>7.6</v>
      </c>
      <c r="I37" s="57">
        <v>7.55</v>
      </c>
      <c r="J37" s="57">
        <v>7.52</v>
      </c>
      <c r="K37" s="57">
        <v>7.51</v>
      </c>
      <c r="L37" s="57">
        <v>7.5</v>
      </c>
      <c r="M37" s="57">
        <v>7.45</v>
      </c>
      <c r="N37" s="57">
        <v>7.42</v>
      </c>
      <c r="O37" s="57">
        <v>7.4</v>
      </c>
      <c r="P37" s="57">
        <v>7.35</v>
      </c>
      <c r="Q37" s="57">
        <v>7.3</v>
      </c>
      <c r="R37" s="57">
        <v>7.1</v>
      </c>
      <c r="S37" s="57">
        <v>7</v>
      </c>
      <c r="T37" s="57">
        <v>7.1</v>
      </c>
      <c r="U37" s="57">
        <v>7</v>
      </c>
      <c r="V37" s="57">
        <v>6.9</v>
      </c>
    </row>
    <row r="38" spans="1:22" s="23" customFormat="1" ht="53.25" customHeight="1" x14ac:dyDescent="0.2">
      <c r="A38" s="3"/>
      <c r="B38" s="39" t="s">
        <v>41</v>
      </c>
      <c r="C38" s="40" t="s">
        <v>42</v>
      </c>
      <c r="D38" s="56"/>
      <c r="E38" s="42">
        <v>8613</v>
      </c>
      <c r="F38" s="42">
        <v>8838.2999999999993</v>
      </c>
      <c r="G38" s="42">
        <v>9262.5400000000009</v>
      </c>
      <c r="H38" s="42">
        <v>9623.7800000000007</v>
      </c>
      <c r="I38" s="42">
        <v>9605.25</v>
      </c>
      <c r="J38" s="42">
        <v>9595.99</v>
      </c>
      <c r="K38" s="42">
        <v>10008.73</v>
      </c>
      <c r="L38" s="42">
        <v>9979.86</v>
      </c>
      <c r="M38" s="42">
        <v>9960.64</v>
      </c>
      <c r="N38" s="42">
        <v>10409.08</v>
      </c>
      <c r="O38" s="42">
        <v>10369.07</v>
      </c>
      <c r="P38" s="42">
        <v>10339.14</v>
      </c>
      <c r="Q38" s="42">
        <v>10825.44</v>
      </c>
      <c r="R38" s="42">
        <v>10773.47</v>
      </c>
      <c r="S38" s="42">
        <v>10732.03</v>
      </c>
      <c r="T38" s="42">
        <v>11258.46</v>
      </c>
      <c r="U38" s="42">
        <v>11193.63</v>
      </c>
      <c r="V38" s="42">
        <v>11139.85</v>
      </c>
    </row>
    <row r="39" spans="1:22" ht="12.75" x14ac:dyDescent="0.2">
      <c r="A39" s="3"/>
      <c r="B39" s="24"/>
      <c r="C39" s="25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12.75" x14ac:dyDescent="0.2">
      <c r="A40" s="3"/>
      <c r="B40" s="24"/>
      <c r="C40" s="25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s="33" customFormat="1" ht="24" customHeight="1" x14ac:dyDescent="0.3">
      <c r="A41" s="32"/>
      <c r="B41" s="58" t="s">
        <v>49</v>
      </c>
      <c r="C41" s="58"/>
      <c r="D41" s="59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9"/>
      <c r="P41" s="69"/>
      <c r="Q41" s="60"/>
      <c r="R41" s="69"/>
      <c r="S41" s="69"/>
      <c r="T41" s="70" t="s">
        <v>50</v>
      </c>
      <c r="U41" s="70"/>
      <c r="V41" s="70"/>
    </row>
    <row r="42" spans="1:22" ht="8.25" customHeight="1" x14ac:dyDescent="0.2">
      <c r="A42" s="3"/>
      <c r="B42" s="28"/>
      <c r="C42" s="29"/>
      <c r="D42" s="30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4.25" hidden="1" customHeight="1" x14ac:dyDescent="0.2">
      <c r="A43" s="1"/>
      <c r="B43" s="10"/>
      <c r="C43" s="3" t="s">
        <v>43</v>
      </c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4.25" hidden="1" customHeight="1" x14ac:dyDescent="0.2">
      <c r="A44" s="1"/>
      <c r="B44" s="11"/>
      <c r="C44" s="1" t="s">
        <v>44</v>
      </c>
      <c r="D44" s="12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 hidden="1" customHeight="1" x14ac:dyDescent="0.2">
      <c r="A45" s="1"/>
      <c r="B45" s="13"/>
      <c r="C45" s="1" t="s">
        <v>45</v>
      </c>
      <c r="D45" s="12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14" customFormat="1" ht="51" hidden="1" customHeight="1" x14ac:dyDescent="0.2">
      <c r="C46" s="15" t="s">
        <v>46</v>
      </c>
      <c r="D46" s="16">
        <v>104.9</v>
      </c>
      <c r="E46" s="17">
        <v>103.6</v>
      </c>
      <c r="F46" s="17">
        <v>102.3</v>
      </c>
      <c r="G46" s="17">
        <v>104.8</v>
      </c>
      <c r="H46" s="17">
        <v>103.9</v>
      </c>
      <c r="I46" s="17">
        <v>103.7</v>
      </c>
      <c r="J46" s="17">
        <v>103.6</v>
      </c>
      <c r="K46" s="17">
        <v>104</v>
      </c>
      <c r="L46" s="17">
        <v>103.9</v>
      </c>
      <c r="M46" s="17">
        <v>103.8</v>
      </c>
      <c r="N46" s="17">
        <v>104</v>
      </c>
      <c r="O46" s="17">
        <v>103.9</v>
      </c>
      <c r="P46" s="17">
        <v>103.8</v>
      </c>
      <c r="Q46" s="17">
        <v>104</v>
      </c>
      <c r="R46" s="17">
        <v>103.9</v>
      </c>
      <c r="S46" s="17">
        <v>103.8</v>
      </c>
      <c r="T46" s="17">
        <v>104</v>
      </c>
      <c r="U46" s="17">
        <v>103.9</v>
      </c>
      <c r="V46" s="17">
        <v>103.8</v>
      </c>
    </row>
    <row r="47" spans="1:22" s="14" customFormat="1" ht="11.25" hidden="1" customHeight="1" x14ac:dyDescent="0.2">
      <c r="C47" s="15"/>
      <c r="D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14" customFormat="1" ht="39" hidden="1" customHeight="1" x14ac:dyDescent="0.2">
      <c r="C48" s="15" t="s">
        <v>47</v>
      </c>
      <c r="D48" s="20">
        <v>113777</v>
      </c>
      <c r="E48" s="21">
        <v>113878</v>
      </c>
      <c r="F48" s="21">
        <v>114010</v>
      </c>
      <c r="G48" s="22">
        <v>114115</v>
      </c>
      <c r="H48" s="22">
        <v>114115</v>
      </c>
      <c r="I48" s="22">
        <v>114185</v>
      </c>
      <c r="J48" s="22">
        <v>114210</v>
      </c>
      <c r="K48" s="22">
        <v>114165</v>
      </c>
      <c r="L48" s="22">
        <v>114255</v>
      </c>
      <c r="M48" s="22">
        <v>114300</v>
      </c>
      <c r="N48" s="22">
        <v>114215</v>
      </c>
      <c r="O48" s="22">
        <v>114325</v>
      </c>
      <c r="P48" s="22">
        <v>114390</v>
      </c>
      <c r="Q48" s="22">
        <v>114265</v>
      </c>
      <c r="R48" s="22">
        <v>114395</v>
      </c>
      <c r="S48" s="22">
        <v>114480</v>
      </c>
      <c r="T48" s="22">
        <v>114315</v>
      </c>
      <c r="U48" s="22">
        <v>114465</v>
      </c>
      <c r="V48" s="22">
        <v>114570</v>
      </c>
    </row>
  </sheetData>
  <sheetProtection selectLockedCells="1" selectUnlockedCells="1"/>
  <mergeCells count="17">
    <mergeCell ref="O41:P41"/>
    <mergeCell ref="R41:S41"/>
    <mergeCell ref="H5:V5"/>
    <mergeCell ref="H6:J6"/>
    <mergeCell ref="K6:M6"/>
    <mergeCell ref="N6:P6"/>
    <mergeCell ref="Q6:S6"/>
    <mergeCell ref="T6:V6"/>
    <mergeCell ref="T41:V41"/>
    <mergeCell ref="G5:G6"/>
    <mergeCell ref="B3:V3"/>
    <mergeCell ref="Q1:V1"/>
    <mergeCell ref="B5:B7"/>
    <mergeCell ref="C5:C7"/>
    <mergeCell ref="D5:D6"/>
    <mergeCell ref="E5:E6"/>
    <mergeCell ref="F5:F6"/>
  </mergeCells>
  <pageMargins left="0.19685039370078741" right="0.19685039370078741" top="0.59055118110236227" bottom="0.19685039370078741" header="0.39370078740157483" footer="0.39370078740157483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и расходы</vt:lpstr>
      <vt:lpstr>'Доходы и расходы'!Заголовки_для_печати</vt:lpstr>
      <vt:lpstr>'Доходы и расходы'!Область_печати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Elvira-Ekonom</dc:creator>
  <cp:lastModifiedBy>Elvira-Ekonom</cp:lastModifiedBy>
  <cp:lastPrinted>2019-11-25T14:41:07Z</cp:lastPrinted>
  <dcterms:created xsi:type="dcterms:W3CDTF">2019-06-18T12:42:00Z</dcterms:created>
  <dcterms:modified xsi:type="dcterms:W3CDTF">2019-11-25T14:43:02Z</dcterms:modified>
</cp:coreProperties>
</file>