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D10" i="1"/>
  <c r="C10"/>
  <c r="E24"/>
  <c r="E23"/>
  <c r="D25" l="1"/>
  <c r="C25"/>
  <c r="E17" l="1"/>
  <c r="E25"/>
  <c r="E36"/>
  <c r="E31"/>
  <c r="E11"/>
  <c r="E12"/>
  <c r="E13"/>
  <c r="E14"/>
  <c r="E15"/>
  <c r="E18"/>
  <c r="E19"/>
  <c r="E20"/>
  <c r="E21"/>
  <c r="E22"/>
  <c r="E26"/>
  <c r="E27"/>
  <c r="E28"/>
  <c r="E29"/>
  <c r="E32"/>
  <c r="E33"/>
  <c r="E34"/>
  <c r="E35"/>
  <c r="E10" l="1"/>
</calcChain>
</file>

<file path=xl/sharedStrings.xml><?xml version="1.0" encoding="utf-8"?>
<sst xmlns="http://schemas.openxmlformats.org/spreadsheetml/2006/main" count="72" uniqueCount="69">
  <si>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</si>
  <si>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</si>
  <si>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</si>
  <si>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</si>
  <si>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</si>
  <si>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</si>
  <si>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</si>
  <si>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</si>
  <si>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</si>
  <si>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</si>
  <si>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</si>
  <si>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</si>
  <si>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</si>
  <si>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</si>
  <si>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</si>
  <si>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</si>
  <si>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</si>
  <si>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</si>
  <si>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</si>
  <si>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</si>
  <si>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</si>
  <si>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</si>
  <si>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</si>
  <si>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</si>
  <si>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</si>
  <si>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</si>
  <si>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</si>
  <si>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</si>
  <si>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</si>
  <si>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</si>
  <si>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</si>
  <si>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</si>
  <si>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</si>
  <si>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</si>
  <si>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</si>
  <si>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</si>
  <si>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</si>
  <si>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</si>
  <si>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</si>
  <si>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</si>
  <si>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</si>
  <si>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</si>
  <si>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</si>
  <si>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</si>
  <si>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</si>
  <si>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</si>
  <si>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</si>
  <si>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</si>
  <si>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</si>
  <si>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</si>
  <si>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</si>
  <si>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</si>
  <si>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</si>
  <si>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</si>
  <si>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</si>
  <si>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</si>
  <si>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</si>
  <si>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</si>
  <si>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</si>
  <si>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</si>
  <si>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</si>
  <si>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</si>
  <si>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</si>
  <si>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</si>
  <si>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</si>
  <si>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</si>
  <si>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на  1 апреля 2022 г.</t>
  </si>
  <si>
    <t>ПРОЧИЕ НЕНАЛОГОВЫЕ ДОХОДЫ</t>
  </si>
  <si>
    <t>\1170000000\\\ \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</si>
</sst>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topLeftCell="A13" zoomScale="90" zoomScaleNormal="100" zoomScaleSheetLayoutView="90" workbookViewId="0">
      <selection activeCell="E36" sqref="E36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2" t="s">
        <v>0</v>
      </c>
      <c r="B1" s="13"/>
      <c r="C1" s="13"/>
      <c r="D1" s="13"/>
      <c r="E1" s="13"/>
    </row>
    <row r="2" spans="1:7">
      <c r="A2" s="12" t="s">
        <v>1</v>
      </c>
      <c r="B2" s="13"/>
      <c r="C2" s="13"/>
      <c r="D2" s="13"/>
      <c r="E2" s="13"/>
    </row>
    <row r="3" spans="1:7">
      <c r="A3" s="14" t="s">
        <v>2</v>
      </c>
      <c r="B3" s="15"/>
      <c r="C3" s="15"/>
      <c r="D3" s="15"/>
      <c r="E3" s="15"/>
    </row>
    <row r="4" spans="1:7">
      <c r="A4" s="14" t="s">
        <v>3</v>
      </c>
      <c r="B4" s="15"/>
      <c r="C4" s="15"/>
      <c r="D4" s="15"/>
      <c r="E4" s="15"/>
    </row>
    <row r="5" spans="1:7">
      <c r="A5" s="14" t="s">
        <v>4</v>
      </c>
      <c r="B5" s="15"/>
      <c r="C5" s="15"/>
      <c r="D5" s="15"/>
      <c r="E5" s="15"/>
    </row>
    <row r="6" spans="1:7">
      <c r="A6" s="14" t="s">
        <v>66</v>
      </c>
      <c r="B6" s="15"/>
      <c r="C6" s="15"/>
      <c r="D6" s="15"/>
      <c r="E6" s="15"/>
    </row>
    <row r="7" spans="1:7">
      <c r="A7" s="14" t="s">
        <v>1</v>
      </c>
      <c r="B7" s="15"/>
      <c r="C7" s="15"/>
      <c r="D7" s="15"/>
      <c r="E7" s="15"/>
    </row>
    <row r="8" spans="1:7">
      <c r="A8" s="17" t="s">
        <v>5</v>
      </c>
      <c r="B8" s="18"/>
      <c r="C8" s="18"/>
      <c r="D8" s="18"/>
      <c r="E8" s="18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57</v>
      </c>
      <c r="B10" s="5" t="s">
        <v>11</v>
      </c>
      <c r="C10" s="8">
        <f>C11+C24</f>
        <v>2701075314.0700002</v>
      </c>
      <c r="D10" s="8">
        <f>D11+D24</f>
        <v>630835682.87</v>
      </c>
      <c r="E10" s="8">
        <f>D10/C10*100</f>
        <v>23.354983090769586</v>
      </c>
    </row>
    <row r="11" spans="1:7">
      <c r="A11" s="2" t="s">
        <v>12</v>
      </c>
      <c r="B11" s="3" t="s">
        <v>13</v>
      </c>
      <c r="C11" s="9">
        <v>1071197955.9299999</v>
      </c>
      <c r="D11" s="9">
        <v>294079641.45999998</v>
      </c>
      <c r="E11" s="8">
        <f t="shared" ref="E11:E35" si="0">D11/C11*100</f>
        <v>27.45334229140532</v>
      </c>
    </row>
    <row r="12" spans="1:7">
      <c r="A12" s="2" t="s">
        <v>14</v>
      </c>
      <c r="B12" s="3" t="s">
        <v>15</v>
      </c>
      <c r="C12" s="9">
        <v>452244000</v>
      </c>
      <c r="D12" s="9">
        <v>113367897.29000001</v>
      </c>
      <c r="E12" s="8">
        <f t="shared" si="0"/>
        <v>25.067860997603063</v>
      </c>
    </row>
    <row r="13" spans="1:7" ht="39.6">
      <c r="A13" s="2" t="s">
        <v>16</v>
      </c>
      <c r="B13" s="3" t="s">
        <v>17</v>
      </c>
      <c r="C13" s="9">
        <v>13774000</v>
      </c>
      <c r="D13" s="9">
        <v>3488645.55</v>
      </c>
      <c r="E13" s="8">
        <f t="shared" si="0"/>
        <v>25.327759183969796</v>
      </c>
    </row>
    <row r="14" spans="1:7">
      <c r="A14" s="2" t="s">
        <v>18</v>
      </c>
      <c r="B14" s="3" t="s">
        <v>19</v>
      </c>
      <c r="C14" s="9">
        <v>188636000</v>
      </c>
      <c r="D14" s="9">
        <v>42752842.130000003</v>
      </c>
      <c r="E14" s="8">
        <f t="shared" si="0"/>
        <v>22.664200963760894</v>
      </c>
    </row>
    <row r="15" spans="1:7">
      <c r="A15" s="2" t="s">
        <v>20</v>
      </c>
      <c r="B15" s="3" t="s">
        <v>21</v>
      </c>
      <c r="C15" s="9">
        <v>113439000</v>
      </c>
      <c r="D15" s="9">
        <v>17747666.390000001</v>
      </c>
      <c r="E15" s="8">
        <f t="shared" si="0"/>
        <v>15.645118865645854</v>
      </c>
    </row>
    <row r="16" spans="1:7" ht="39.6">
      <c r="A16" s="2" t="s">
        <v>22</v>
      </c>
      <c r="B16" s="3" t="s">
        <v>23</v>
      </c>
      <c r="C16" s="9">
        <v>3500000</v>
      </c>
      <c r="D16" s="9">
        <v>0</v>
      </c>
      <c r="E16" s="8">
        <v>0</v>
      </c>
    </row>
    <row r="17" spans="1:5">
      <c r="A17" s="2" t="s">
        <v>24</v>
      </c>
      <c r="B17" s="3" t="s">
        <v>25</v>
      </c>
      <c r="C17" s="9">
        <v>15090000</v>
      </c>
      <c r="D17" s="9">
        <v>3756420.59</v>
      </c>
      <c r="E17" s="8">
        <f>D17/C17*100</f>
        <v>24.893443273691183</v>
      </c>
    </row>
    <row r="18" spans="1:5" ht="52.8">
      <c r="A18" s="2" t="s">
        <v>26</v>
      </c>
      <c r="B18" s="3" t="s">
        <v>27</v>
      </c>
      <c r="C18" s="9">
        <v>163930000</v>
      </c>
      <c r="D18" s="9">
        <v>98945077.859999999</v>
      </c>
      <c r="E18" s="8">
        <f t="shared" si="0"/>
        <v>60.358127164033426</v>
      </c>
    </row>
    <row r="19" spans="1:5" ht="26.4">
      <c r="A19" s="2" t="s">
        <v>28</v>
      </c>
      <c r="B19" s="3" t="s">
        <v>29</v>
      </c>
      <c r="C19" s="9">
        <v>2622000</v>
      </c>
      <c r="D19" s="9">
        <v>966845.86</v>
      </c>
      <c r="E19" s="8">
        <f t="shared" si="0"/>
        <v>36.874365369946602</v>
      </c>
    </row>
    <row r="20" spans="1:5" ht="39.6">
      <c r="A20" s="2" t="s">
        <v>30</v>
      </c>
      <c r="B20" s="3" t="s">
        <v>31</v>
      </c>
      <c r="C20" s="9">
        <v>527000</v>
      </c>
      <c r="D20" s="9">
        <v>1429609.63</v>
      </c>
      <c r="E20" s="8">
        <f t="shared" si="0"/>
        <v>271.27317457305497</v>
      </c>
    </row>
    <row r="21" spans="1:5" ht="26.4">
      <c r="A21" s="2" t="s">
        <v>32</v>
      </c>
      <c r="B21" s="3" t="s">
        <v>33</v>
      </c>
      <c r="C21" s="9">
        <v>113585000</v>
      </c>
      <c r="D21" s="9">
        <v>9906756.6400000006</v>
      </c>
      <c r="E21" s="8">
        <f t="shared" si="0"/>
        <v>8.7218881366377605</v>
      </c>
    </row>
    <row r="22" spans="1:5" ht="26.4">
      <c r="A22" s="2" t="s">
        <v>34</v>
      </c>
      <c r="B22" s="3" t="s">
        <v>35</v>
      </c>
      <c r="C22" s="9">
        <v>3391000</v>
      </c>
      <c r="D22" s="9">
        <v>1252884.04</v>
      </c>
      <c r="E22" s="8">
        <f t="shared" si="0"/>
        <v>36.947332350339138</v>
      </c>
    </row>
    <row r="23" spans="1:5">
      <c r="A23" s="2" t="s">
        <v>67</v>
      </c>
      <c r="B23" s="3" t="s">
        <v>68</v>
      </c>
      <c r="C23" s="9">
        <v>459955.93</v>
      </c>
      <c r="D23" s="9">
        <v>464995.48</v>
      </c>
      <c r="E23" s="8">
        <f>D23/C23*100</f>
        <v>101.09565931675237</v>
      </c>
    </row>
    <row r="24" spans="1:5">
      <c r="A24" s="2" t="s">
        <v>36</v>
      </c>
      <c r="B24" s="3" t="s">
        <v>37</v>
      </c>
      <c r="C24" s="9">
        <v>1629877358.1400001</v>
      </c>
      <c r="D24" s="9">
        <v>336756041.41000003</v>
      </c>
      <c r="E24" s="8">
        <f t="shared" ref="E24" si="1">D24/C24*100</f>
        <v>20.661434415795718</v>
      </c>
    </row>
    <row r="25" spans="1:5">
      <c r="A25" s="4" t="s">
        <v>58</v>
      </c>
      <c r="B25" s="5" t="s">
        <v>38</v>
      </c>
      <c r="C25" s="8">
        <f>C26+C27+C28+C29+C31+C32+C33+C34+C35+C36</f>
        <v>2792114676.0299997</v>
      </c>
      <c r="D25" s="8">
        <f>SUM(D26:D36)</f>
        <v>521789668.25999993</v>
      </c>
      <c r="E25" s="8">
        <f t="shared" si="0"/>
        <v>18.687974127263015</v>
      </c>
    </row>
    <row r="26" spans="1:5">
      <c r="A26" s="2" t="s">
        <v>39</v>
      </c>
      <c r="B26" s="3" t="s">
        <v>40</v>
      </c>
      <c r="C26" s="9">
        <v>174669741.52000001</v>
      </c>
      <c r="D26" s="9">
        <v>35948100.759999998</v>
      </c>
      <c r="E26" s="8">
        <f t="shared" si="0"/>
        <v>20.580611413960256</v>
      </c>
    </row>
    <row r="27" spans="1:5" ht="26.4">
      <c r="A27" s="2" t="s">
        <v>41</v>
      </c>
      <c r="B27" s="3" t="s">
        <v>42</v>
      </c>
      <c r="C27" s="9">
        <v>26573728</v>
      </c>
      <c r="D27" s="9">
        <v>4523295.0599999996</v>
      </c>
      <c r="E27" s="8">
        <f t="shared" si="0"/>
        <v>17.021680435654339</v>
      </c>
    </row>
    <row r="28" spans="1:5">
      <c r="A28" s="2" t="s">
        <v>43</v>
      </c>
      <c r="B28" s="3" t="s">
        <v>44</v>
      </c>
      <c r="C28" s="9">
        <v>233121748.38</v>
      </c>
      <c r="D28" s="9">
        <v>46170521.710000001</v>
      </c>
      <c r="E28" s="8">
        <f t="shared" si="0"/>
        <v>19.805325771124433</v>
      </c>
    </row>
    <row r="29" spans="1:5" ht="12.6" customHeight="1">
      <c r="A29" s="2" t="s">
        <v>45</v>
      </c>
      <c r="B29" s="3" t="s">
        <v>46</v>
      </c>
      <c r="C29" s="9">
        <v>268962547.48000002</v>
      </c>
      <c r="D29" s="9">
        <v>19243453.57</v>
      </c>
      <c r="E29" s="8">
        <f t="shared" si="0"/>
        <v>7.1546963509597701</v>
      </c>
    </row>
    <row r="30" spans="1:5" hidden="1">
      <c r="A30" s="2" t="s">
        <v>60</v>
      </c>
      <c r="B30" s="3" t="s">
        <v>61</v>
      </c>
      <c r="C30" s="9">
        <v>4549200</v>
      </c>
      <c r="D30" s="9"/>
      <c r="E30" s="8"/>
    </row>
    <row r="31" spans="1:5">
      <c r="A31" s="2" t="s">
        <v>60</v>
      </c>
      <c r="B31" s="3" t="s">
        <v>61</v>
      </c>
      <c r="C31" s="9">
        <v>350000</v>
      </c>
      <c r="D31" s="9">
        <v>0</v>
      </c>
      <c r="E31" s="8">
        <f t="shared" ref="E31" si="2">D31/C31*100</f>
        <v>0</v>
      </c>
    </row>
    <row r="32" spans="1:5">
      <c r="A32" s="2" t="s">
        <v>47</v>
      </c>
      <c r="B32" s="3" t="s">
        <v>48</v>
      </c>
      <c r="C32" s="9">
        <v>1715497587.3599999</v>
      </c>
      <c r="D32" s="9">
        <v>354364629.07999998</v>
      </c>
      <c r="E32" s="8">
        <f t="shared" si="0"/>
        <v>20.65666729530853</v>
      </c>
    </row>
    <row r="33" spans="1:5">
      <c r="A33" s="2" t="s">
        <v>49</v>
      </c>
      <c r="B33" s="3" t="s">
        <v>50</v>
      </c>
      <c r="C33" s="9">
        <v>88754304.359999999</v>
      </c>
      <c r="D33" s="9">
        <v>20848959.829999998</v>
      </c>
      <c r="E33" s="8">
        <f t="shared" si="0"/>
        <v>23.490646431561977</v>
      </c>
    </row>
    <row r="34" spans="1:5">
      <c r="A34" s="11" t="s">
        <v>51</v>
      </c>
      <c r="B34" s="3" t="s">
        <v>52</v>
      </c>
      <c r="C34" s="9">
        <v>140509293.22</v>
      </c>
      <c r="D34" s="9">
        <v>14776766.939999999</v>
      </c>
      <c r="E34" s="8">
        <f t="shared" si="0"/>
        <v>10.516576235896036</v>
      </c>
    </row>
    <row r="35" spans="1:5">
      <c r="A35" s="2" t="s">
        <v>53</v>
      </c>
      <c r="B35" s="3" t="s">
        <v>54</v>
      </c>
      <c r="C35" s="9">
        <v>139875725.71000001</v>
      </c>
      <c r="D35" s="9">
        <v>24996158.199999999</v>
      </c>
      <c r="E35" s="8">
        <f t="shared" si="0"/>
        <v>17.87026167201002</v>
      </c>
    </row>
    <row r="36" spans="1:5">
      <c r="A36" s="2" t="s">
        <v>55</v>
      </c>
      <c r="B36" s="3" t="s">
        <v>56</v>
      </c>
      <c r="C36" s="9">
        <v>3800000</v>
      </c>
      <c r="D36" s="9">
        <v>917783.11</v>
      </c>
      <c r="E36" s="8">
        <f t="shared" ref="E36" si="3">D36/C36*100</f>
        <v>24.152187105263156</v>
      </c>
    </row>
    <row r="37" spans="1:5">
      <c r="D37" s="10"/>
    </row>
    <row r="38" spans="1:5">
      <c r="A38" s="16" t="s">
        <v>62</v>
      </c>
      <c r="B38" s="16"/>
    </row>
    <row r="39" spans="1:5">
      <c r="A39" s="6" t="s">
        <v>63</v>
      </c>
      <c r="D39" s="7" t="s">
        <v>64</v>
      </c>
    </row>
    <row r="42" spans="1:5">
      <c r="A42" t="s">
        <v>65</v>
      </c>
    </row>
    <row r="43" spans="1:5">
      <c r="A43" t="s">
        <v>59</v>
      </c>
    </row>
  </sheetData>
  <mergeCells count="9">
    <mergeCell ref="A1:E1"/>
    <mergeCell ref="A2:E2"/>
    <mergeCell ref="A3:E3"/>
    <mergeCell ref="A4:E4"/>
    <mergeCell ref="A38:B38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2022-01-31T12:32:26Z</cp:lastPrinted>
  <dcterms:created xsi:type="dcterms:W3CDTF">2016-08-09T04:02:34Z</dcterms:created>
  <dcterms:modified xsi:type="dcterms:W3CDTF">2022-04-18T12:48:48Z</dcterms:modified>
</cp:coreProperties>
</file>