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7400" windowHeight="13080"/>
  </bookViews>
  <sheets>
    <sheet name="Лист1" sheetId="1" r:id="rId1"/>
  </sheets>
  <definedNames>
    <definedName name="_xlnm.Print_Titles" localSheetId="0">Лист1!$9:$9</definedName>
  </definedNames>
  <calcPr calcId="145621"/>
</workbook>
</file>

<file path=xl/calcChain.xml><?xml version="1.0" encoding="utf-8"?>
<calcChain xmlns="http://schemas.openxmlformats.org/spreadsheetml/2006/main">
  <c r="C26" i="1" l="1"/>
  <c r="E17" i="1" l="1"/>
  <c r="D26" i="1"/>
  <c r="E26" i="1" s="1"/>
  <c r="E37" i="1"/>
  <c r="E32" i="1"/>
  <c r="C10" i="1"/>
  <c r="E16" i="1"/>
  <c r="E11" i="1"/>
  <c r="E12" i="1"/>
  <c r="E13" i="1"/>
  <c r="E14" i="1"/>
  <c r="E15" i="1"/>
  <c r="E19" i="1"/>
  <c r="E20" i="1"/>
  <c r="E21" i="1"/>
  <c r="E22" i="1"/>
  <c r="E23" i="1"/>
  <c r="E24" i="1"/>
  <c r="E25" i="1"/>
  <c r="E27" i="1"/>
  <c r="E28" i="1"/>
  <c r="E29" i="1"/>
  <c r="E30" i="1"/>
  <c r="E33" i="1"/>
  <c r="E34" i="1"/>
  <c r="E35" i="1"/>
  <c r="E36" i="1"/>
  <c r="E10" i="1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<sst xmlns="http://schemas.openxmlformats.org/spreadsheetml/2006/main" count="74" uniqueCount="71">
  <si>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</si>
  <si>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</si>
  <si>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</si>
  <si>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</si>
  <si>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</si>
  <si>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</si>
  <si>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</si>
  <si>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</si>
  <si>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</si>
  <si>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</si>
  <si>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</si>
  <si>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</si>
  <si>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</si>
  <si>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</si>
  <si>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</si>
  <si>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</si>
  <si>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</si>
  <si>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</si>
  <si>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</si>
  <si>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</si>
  <si>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</si>
  <si>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</si>
  <si>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</si>
  <si>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</si>
  <si>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</si>
  <si>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</si>
  <si>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</si>
  <si>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</si>
  <si>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</si>
  <si>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</si>
  <si>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</si>
  <si>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</si>
  <si>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</si>
  <si>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</si>
  <si>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</si>
  <si>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</si>
  <si>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</si>
  <si>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</si>
  <si>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</si>
  <si>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</si>
  <si>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</si>
  <si>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</si>
  <si>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</si>
  <si>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</si>
  <si>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</si>
  <si>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</si>
  <si>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</si>
  <si>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</si>
  <si>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</si>
  <si>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</si>
  <si>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</si>
  <si>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</si>
  <si>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</si>
  <si>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</si>
  <si>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</si>
  <si>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</si>
  <si>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</si>
  <si>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</si>
  <si>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</si>
  <si>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</si>
  <si>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</si>
  <si>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</si>
  <si>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</si>
  <si>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</si>
  <si>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исп.Гареева Лаура Валентиновна</t>
  </si>
  <si>
    <t>на  1 июля 2021 г.</t>
  </si>
  <si>
    <t>Г.Р.Багаманова</t>
  </si>
  <si>
    <t>ЗАДОЛЖЕННОСТЬ И ПЕРЕРАСЧЕТЫ ПО ОТМЕНЕННЫМ НАЛОГАМ, СБОРАМ И ИНЫМ ОБЯЗАТЕЛЬНЫМ ПЛАТЕЖАМ</t>
  </si>
  <si>
    <t>\1090000000\\\ \</t>
  </si>
  <si>
    <t xml:space="preserve">И.о заместителя главы администрации по финансовым вопросам - </t>
  </si>
  <si>
    <t>начальника финансового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</si>
</sst>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A7" zoomScale="60" zoomScaleNormal="100" workbookViewId="0">
      <selection activeCell="A39" sqref="A39:B39"/>
    </sheetView>
  </sheetViews>
  <sheetFormatPr defaultRowHeight="12.75" x14ac:dyDescent="0.2"/>
  <cols>
    <col min="1" max="1" width="41.7109375" customWidth="1"/>
    <col min="2" max="2" width="21.71093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15" t="s">
        <v>0</v>
      </c>
      <c r="B1" s="16"/>
      <c r="C1" s="16"/>
      <c r="D1" s="16"/>
      <c r="E1" s="16"/>
    </row>
    <row r="2" spans="1:7" x14ac:dyDescent="0.2">
      <c r="A2" s="15" t="s">
        <v>1</v>
      </c>
      <c r="B2" s="16"/>
      <c r="C2" s="16"/>
      <c r="D2" s="16"/>
      <c r="E2" s="16"/>
    </row>
    <row r="3" spans="1:7" x14ac:dyDescent="0.2">
      <c r="A3" s="17" t="s">
        <v>2</v>
      </c>
      <c r="B3" s="18"/>
      <c r="C3" s="18"/>
      <c r="D3" s="18"/>
      <c r="E3" s="18"/>
    </row>
    <row r="4" spans="1:7" x14ac:dyDescent="0.2">
      <c r="A4" s="17" t="s">
        <v>3</v>
      </c>
      <c r="B4" s="18"/>
      <c r="C4" s="18"/>
      <c r="D4" s="18"/>
      <c r="E4" s="18"/>
    </row>
    <row r="5" spans="1:7" x14ac:dyDescent="0.2">
      <c r="A5" s="17" t="s">
        <v>4</v>
      </c>
      <c r="B5" s="18"/>
      <c r="C5" s="18"/>
      <c r="D5" s="18"/>
      <c r="E5" s="18"/>
    </row>
    <row r="6" spans="1:7" x14ac:dyDescent="0.2">
      <c r="A6" s="17" t="s">
        <v>65</v>
      </c>
      <c r="B6" s="18"/>
      <c r="C6" s="18"/>
      <c r="D6" s="18"/>
      <c r="E6" s="18"/>
    </row>
    <row r="7" spans="1:7" x14ac:dyDescent="0.2">
      <c r="A7" s="17" t="s">
        <v>1</v>
      </c>
      <c r="B7" s="18"/>
      <c r="C7" s="18"/>
      <c r="D7" s="18"/>
      <c r="E7" s="18"/>
    </row>
    <row r="8" spans="1:7" x14ac:dyDescent="0.2">
      <c r="A8" s="20" t="s">
        <v>5</v>
      </c>
      <c r="B8" s="21"/>
      <c r="C8" s="21"/>
      <c r="D8" s="21"/>
      <c r="E8" s="21"/>
    </row>
    <row r="9" spans="1:7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 x14ac:dyDescent="0.2">
      <c r="A10" s="4" t="s">
        <v>59</v>
      </c>
      <c r="B10" s="5" t="s">
        <v>11</v>
      </c>
      <c r="C10" s="8">
        <f>C11+C25</f>
        <v>2569589003.4899998</v>
      </c>
      <c r="D10" s="8">
        <v>1173968024.05</v>
      </c>
      <c r="E10" s="8">
        <f>D10/C10*100</f>
        <v>45.686995953653444</v>
      </c>
    </row>
    <row r="11" spans="1:7" x14ac:dyDescent="0.2">
      <c r="A11" s="2" t="s">
        <v>12</v>
      </c>
      <c r="B11" s="3" t="s">
        <v>13</v>
      </c>
      <c r="C11" s="9">
        <v>1017196000</v>
      </c>
      <c r="D11" s="9">
        <v>424946719.68000001</v>
      </c>
      <c r="E11" s="8">
        <f t="shared" ref="E11:E36" si="0">D11/C11*100</f>
        <v>41.776286937817289</v>
      </c>
    </row>
    <row r="12" spans="1:7" x14ac:dyDescent="0.2">
      <c r="A12" s="2" t="s">
        <v>14</v>
      </c>
      <c r="B12" s="3" t="s">
        <v>15</v>
      </c>
      <c r="C12" s="9">
        <v>446033000</v>
      </c>
      <c r="D12" s="9">
        <v>188598338.03</v>
      </c>
      <c r="E12" s="8">
        <f t="shared" si="0"/>
        <v>42.283494277329261</v>
      </c>
    </row>
    <row r="13" spans="1:7" ht="38.25" x14ac:dyDescent="0.2">
      <c r="A13" s="2" t="s">
        <v>16</v>
      </c>
      <c r="B13" s="3" t="s">
        <v>17</v>
      </c>
      <c r="C13" s="9">
        <v>12369000</v>
      </c>
      <c r="D13" s="9">
        <v>5707869.9800000004</v>
      </c>
      <c r="E13" s="8">
        <f t="shared" si="0"/>
        <v>46.146575956019085</v>
      </c>
    </row>
    <row r="14" spans="1:7" x14ac:dyDescent="0.2">
      <c r="A14" s="2" t="s">
        <v>18</v>
      </c>
      <c r="B14" s="3" t="s">
        <v>19</v>
      </c>
      <c r="C14" s="9">
        <v>141638000</v>
      </c>
      <c r="D14" s="9">
        <v>94814738.25</v>
      </c>
      <c r="E14" s="8">
        <f t="shared" si="0"/>
        <v>66.941596358321917</v>
      </c>
    </row>
    <row r="15" spans="1:7" x14ac:dyDescent="0.2">
      <c r="A15" s="2" t="s">
        <v>20</v>
      </c>
      <c r="B15" s="3" t="s">
        <v>21</v>
      </c>
      <c r="C15" s="9">
        <v>154535000</v>
      </c>
      <c r="D15" s="9">
        <v>22699906.77</v>
      </c>
      <c r="E15" s="8">
        <f t="shared" si="0"/>
        <v>14.689168647879121</v>
      </c>
    </row>
    <row r="16" spans="1:7" ht="38.25" x14ac:dyDescent="0.2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 x14ac:dyDescent="0.2">
      <c r="A17" s="2" t="s">
        <v>24</v>
      </c>
      <c r="B17" s="3" t="s">
        <v>25</v>
      </c>
      <c r="C17" s="9">
        <v>13400000</v>
      </c>
      <c r="D17" s="9">
        <v>7063771.1799999997</v>
      </c>
      <c r="E17" s="8">
        <f>D17/C17*100</f>
        <v>52.714710298507462</v>
      </c>
    </row>
    <row r="18" spans="1:5" ht="38.25" x14ac:dyDescent="0.2">
      <c r="A18" s="11" t="s">
        <v>67</v>
      </c>
      <c r="B18" s="12" t="s">
        <v>68</v>
      </c>
      <c r="C18" s="13">
        <v>0</v>
      </c>
      <c r="D18" s="13">
        <v>-44.21</v>
      </c>
      <c r="E18" s="14">
        <v>0</v>
      </c>
    </row>
    <row r="19" spans="1:5" ht="51" x14ac:dyDescent="0.2">
      <c r="A19" s="2" t="s">
        <v>26</v>
      </c>
      <c r="B19" s="3" t="s">
        <v>27</v>
      </c>
      <c r="C19" s="9">
        <v>155000000</v>
      </c>
      <c r="D19" s="9">
        <v>80314468.209999993</v>
      </c>
      <c r="E19" s="8">
        <f t="shared" si="0"/>
        <v>51.815785941935474</v>
      </c>
    </row>
    <row r="20" spans="1:5" ht="25.5" x14ac:dyDescent="0.2">
      <c r="A20" s="2" t="s">
        <v>28</v>
      </c>
      <c r="B20" s="3" t="s">
        <v>29</v>
      </c>
      <c r="C20" s="9">
        <v>2462000</v>
      </c>
      <c r="D20" s="9">
        <v>2342416.5499999998</v>
      </c>
      <c r="E20" s="8">
        <f t="shared" si="0"/>
        <v>95.142833062550764</v>
      </c>
    </row>
    <row r="21" spans="1:5" ht="38.25" x14ac:dyDescent="0.2">
      <c r="A21" s="2" t="s">
        <v>30</v>
      </c>
      <c r="B21" s="3" t="s">
        <v>31</v>
      </c>
      <c r="C21" s="9">
        <v>380000</v>
      </c>
      <c r="D21" s="9">
        <v>1034932.95</v>
      </c>
      <c r="E21" s="8">
        <f t="shared" si="0"/>
        <v>272.35077631578946</v>
      </c>
    </row>
    <row r="22" spans="1:5" ht="25.5" x14ac:dyDescent="0.2">
      <c r="A22" s="2" t="s">
        <v>32</v>
      </c>
      <c r="B22" s="3" t="s">
        <v>33</v>
      </c>
      <c r="C22" s="9">
        <v>77000000</v>
      </c>
      <c r="D22" s="9">
        <v>18432332.260000002</v>
      </c>
      <c r="E22" s="8">
        <f t="shared" si="0"/>
        <v>23.938093844155848</v>
      </c>
    </row>
    <row r="23" spans="1:5" ht="25.5" x14ac:dyDescent="0.2">
      <c r="A23" s="2" t="s">
        <v>34</v>
      </c>
      <c r="B23" s="3" t="s">
        <v>35</v>
      </c>
      <c r="C23" s="9">
        <v>3367000</v>
      </c>
      <c r="D23" s="9">
        <v>3886242.34</v>
      </c>
      <c r="E23" s="8">
        <f t="shared" si="0"/>
        <v>115.42151291951292</v>
      </c>
    </row>
    <row r="24" spans="1:5" x14ac:dyDescent="0.2">
      <c r="A24" s="2" t="s">
        <v>36</v>
      </c>
      <c r="B24" s="3" t="s">
        <v>37</v>
      </c>
      <c r="C24" s="9">
        <v>7512000</v>
      </c>
      <c r="D24" s="9">
        <v>57676.47</v>
      </c>
      <c r="E24" s="8">
        <f t="shared" si="0"/>
        <v>0.76779113418530354</v>
      </c>
    </row>
    <row r="25" spans="1:5" x14ac:dyDescent="0.2">
      <c r="A25" s="11" t="s">
        <v>38</v>
      </c>
      <c r="B25" s="12" t="s">
        <v>39</v>
      </c>
      <c r="C25" s="13">
        <v>1552393003.49</v>
      </c>
      <c r="D25" s="13">
        <v>749021304.37</v>
      </c>
      <c r="E25" s="14">
        <f t="shared" si="0"/>
        <v>48.249464065226633</v>
      </c>
    </row>
    <row r="26" spans="1:5" x14ac:dyDescent="0.2">
      <c r="A26" s="4" t="s">
        <v>60</v>
      </c>
      <c r="B26" s="5" t="s">
        <v>40</v>
      </c>
      <c r="C26" s="8">
        <f>C27+C28+C29+C30+C32+C33+C34+C35+C36+C37</f>
        <v>2787873526.0299997</v>
      </c>
      <c r="D26" s="8">
        <f>SUM(D27:D37)</f>
        <v>1232264140.8399999</v>
      </c>
      <c r="E26" s="8">
        <f t="shared" si="0"/>
        <v>44.200862389721614</v>
      </c>
    </row>
    <row r="27" spans="1:5" x14ac:dyDescent="0.2">
      <c r="A27" s="2" t="s">
        <v>41</v>
      </c>
      <c r="B27" s="3" t="s">
        <v>42</v>
      </c>
      <c r="C27" s="9">
        <v>184967581.47</v>
      </c>
      <c r="D27" s="9">
        <v>72361231.310000002</v>
      </c>
      <c r="E27" s="8">
        <f t="shared" si="0"/>
        <v>39.121034472592868</v>
      </c>
    </row>
    <row r="28" spans="1:5" ht="25.5" x14ac:dyDescent="0.2">
      <c r="A28" s="2" t="s">
        <v>43</v>
      </c>
      <c r="B28" s="3" t="s">
        <v>44</v>
      </c>
      <c r="C28" s="9">
        <v>25604700</v>
      </c>
      <c r="D28" s="9">
        <v>9898779.9199999999</v>
      </c>
      <c r="E28" s="8">
        <f t="shared" si="0"/>
        <v>38.660011326045606</v>
      </c>
    </row>
    <row r="29" spans="1:5" x14ac:dyDescent="0.2">
      <c r="A29" s="2" t="s">
        <v>45</v>
      </c>
      <c r="B29" s="3" t="s">
        <v>46</v>
      </c>
      <c r="C29" s="9">
        <v>287229831.06999999</v>
      </c>
      <c r="D29" s="9">
        <v>109195119.95999999</v>
      </c>
      <c r="E29" s="8">
        <f t="shared" si="0"/>
        <v>38.01663620844046</v>
      </c>
    </row>
    <row r="30" spans="1:5" ht="12.6" customHeight="1" x14ac:dyDescent="0.2">
      <c r="A30" s="2" t="s">
        <v>47</v>
      </c>
      <c r="B30" s="3" t="s">
        <v>48</v>
      </c>
      <c r="C30" s="9">
        <v>278300409.47000003</v>
      </c>
      <c r="D30" s="9">
        <v>57091982.509999998</v>
      </c>
      <c r="E30" s="8">
        <f t="shared" si="0"/>
        <v>20.514516172910753</v>
      </c>
    </row>
    <row r="31" spans="1:5" hidden="1" x14ac:dyDescent="0.2">
      <c r="A31" s="2" t="s">
        <v>62</v>
      </c>
      <c r="B31" s="3" t="s">
        <v>63</v>
      </c>
      <c r="C31" s="9">
        <v>4549200</v>
      </c>
      <c r="D31" s="9"/>
      <c r="E31" s="8"/>
    </row>
    <row r="32" spans="1:5" x14ac:dyDescent="0.2">
      <c r="A32" s="2" t="s">
        <v>62</v>
      </c>
      <c r="B32" s="3" t="s">
        <v>63</v>
      </c>
      <c r="C32" s="9">
        <v>4549200</v>
      </c>
      <c r="D32" s="9">
        <v>181962</v>
      </c>
      <c r="E32" s="8">
        <f t="shared" ref="E32" si="1">D32/C32*100</f>
        <v>3.9998681086784491</v>
      </c>
    </row>
    <row r="33" spans="1:5" x14ac:dyDescent="0.2">
      <c r="A33" s="2" t="s">
        <v>49</v>
      </c>
      <c r="B33" s="3" t="s">
        <v>50</v>
      </c>
      <c r="C33" s="9">
        <v>1662234391.4300001</v>
      </c>
      <c r="D33" s="9">
        <v>822130961.13</v>
      </c>
      <c r="E33" s="8">
        <f t="shared" si="0"/>
        <v>49.459388240832311</v>
      </c>
    </row>
    <row r="34" spans="1:5" x14ac:dyDescent="0.2">
      <c r="A34" s="2" t="s">
        <v>51</v>
      </c>
      <c r="B34" s="3" t="s">
        <v>52</v>
      </c>
      <c r="C34" s="9">
        <v>86754398.219999999</v>
      </c>
      <c r="D34" s="9">
        <v>39658684.469999999</v>
      </c>
      <c r="E34" s="8">
        <f t="shared" si="0"/>
        <v>45.71374510538331</v>
      </c>
    </row>
    <row r="35" spans="1:5" x14ac:dyDescent="0.2">
      <c r="A35" s="11" t="s">
        <v>53</v>
      </c>
      <c r="B35" s="3" t="s">
        <v>54</v>
      </c>
      <c r="C35" s="9">
        <v>136751169</v>
      </c>
      <c r="D35" s="9">
        <v>61982939.079999998</v>
      </c>
      <c r="E35" s="8">
        <f t="shared" si="0"/>
        <v>45.325344955552076</v>
      </c>
    </row>
    <row r="36" spans="1:5" x14ac:dyDescent="0.2">
      <c r="A36" s="2" t="s">
        <v>55</v>
      </c>
      <c r="B36" s="3" t="s">
        <v>56</v>
      </c>
      <c r="C36" s="9">
        <v>117716945.37</v>
      </c>
      <c r="D36" s="9">
        <v>58126422.240000002</v>
      </c>
      <c r="E36" s="8">
        <f t="shared" si="0"/>
        <v>49.378126536753847</v>
      </c>
    </row>
    <row r="37" spans="1:5" x14ac:dyDescent="0.2">
      <c r="A37" s="2" t="s">
        <v>57</v>
      </c>
      <c r="B37" s="3" t="s">
        <v>58</v>
      </c>
      <c r="C37" s="9">
        <v>3764900</v>
      </c>
      <c r="D37" s="9">
        <v>1636058.22</v>
      </c>
      <c r="E37" s="8">
        <f t="shared" ref="E37" si="2">D37/C37*100</f>
        <v>43.45555579165449</v>
      </c>
    </row>
    <row r="38" spans="1:5" x14ac:dyDescent="0.2">
      <c r="D38" s="10"/>
    </row>
    <row r="39" spans="1:5" x14ac:dyDescent="0.2">
      <c r="A39" s="19" t="s">
        <v>69</v>
      </c>
      <c r="B39" s="19"/>
    </row>
    <row r="40" spans="1:5" x14ac:dyDescent="0.2">
      <c r="A40" s="6" t="s">
        <v>70</v>
      </c>
      <c r="D40" s="7" t="s">
        <v>66</v>
      </c>
    </row>
    <row r="43" spans="1:5" x14ac:dyDescent="0.2">
      <c r="A43" t="s">
        <v>64</v>
      </c>
    </row>
    <row r="44" spans="1:5" x14ac:dyDescent="0.2">
      <c r="A44" t="s">
        <v>61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99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cp:lastPrinted>2021-07-21T12:52:29Z</cp:lastPrinted>
  <dcterms:created xsi:type="dcterms:W3CDTF">2016-08-09T04:02:34Z</dcterms:created>
  <dcterms:modified xsi:type="dcterms:W3CDTF">2021-07-21T17:50:41Z</dcterms:modified>
</cp:coreProperties>
</file>