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7.7\ShareAdm\Отдел экономики\ПРОГНОЗ 2020\КЭ для Совета\"/>
    </mc:Choice>
  </mc:AlternateContent>
  <bookViews>
    <workbookView xWindow="0" yWindow="0" windowWidth="28800" windowHeight="11535"/>
  </bookViews>
  <sheets>
    <sheet name="Ввод данных" sheetId="1" r:id="rId1"/>
  </sheets>
  <definedNames>
    <definedName name="_xlnm.Print_Titles" localSheetId="0">'Ввод данных'!$5:$7</definedName>
    <definedName name="_xlnm.Print_Area" localSheetId="0">'Ввод данных'!$A$1:$R$22</definedName>
  </definedNames>
  <calcPr calcId="152511"/>
</workbook>
</file>

<file path=xl/calcChain.xml><?xml version="1.0" encoding="utf-8"?>
<calcChain xmlns="http://schemas.openxmlformats.org/spreadsheetml/2006/main">
  <c r="J16" i="1" l="1"/>
  <c r="K16" i="1"/>
  <c r="N16" i="1" s="1"/>
  <c r="Q16" i="1" s="1"/>
  <c r="L16" i="1"/>
  <c r="O16" i="1" s="1"/>
  <c r="R16" i="1" s="1"/>
  <c r="M16" i="1"/>
  <c r="P16" i="1" s="1"/>
  <c r="I16" i="1"/>
  <c r="H16" i="1"/>
  <c r="G16" i="1"/>
  <c r="F16" i="1"/>
  <c r="E16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5" i="1"/>
</calcChain>
</file>

<file path=xl/comments1.xml><?xml version="1.0" encoding="utf-8"?>
<comments xmlns="http://schemas.openxmlformats.org/spreadsheetml/2006/main">
  <authors>
    <author/>
  </authors>
  <commentList>
    <comment ref="F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(Оценка)(t) / Оборот розничной торговли, млн. руб. в сопоставимых ценах (Факт)(t-1)*100</t>
        </r>
      </text>
    </comment>
    <comment ref="G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 вариант)(t) / Оборот розничной торговли, млн. руб. в сопоставимых ценах (Оценка)(t-1)*100</t>
        </r>
      </text>
    </comment>
    <comment ref="H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II вариант)(t) / Оборот розничной торговли, млн. руб. в сопоставимых ценах (Оценка)(t-1)*100</t>
        </r>
      </text>
    </comment>
    <comment ref="I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III вариант)(t) / Оборот розничной торговли, млн. руб. в сопоставимых ценах (Оценка)(t-1)*100</t>
        </r>
      </text>
    </comment>
    <comment ref="J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 вариант)(t) / Оборот розничной торговли, млн. руб. в сопоставимых ценах (Прогноз I вариант)(t-1)*100</t>
        </r>
      </text>
    </comment>
    <comment ref="K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II вариант)(t) / Оборот розничной торговли, млн. руб. в сопоставимых ценах (Прогноз II вариант)(t-1)*100</t>
        </r>
      </text>
    </comment>
    <comment ref="L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III вариант)(t) / Оборот розничной торговли, млн. руб. в сопоставимых ценах (Прогноз III вариант)(t-1)*100</t>
        </r>
      </text>
    </comment>
    <comment ref="M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 вариант)(t) / Оборот розничной торговли, млн. руб. в сопоставимых ценах (Прогноз I вариант)(t-1)*100</t>
        </r>
      </text>
    </comment>
    <comment ref="N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II вариант)(t) / Оборот розничной торговли, млн. руб. в сопоставимых ценах (Прогноз II вариант)(t-1)*100</t>
        </r>
      </text>
    </comment>
    <comment ref="O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III вариант)(t) / Оборот розничной торговли, млн. руб. в сопоставимых ценах (Прогноз III вариант)(t-1)*100</t>
        </r>
      </text>
    </comment>
    <comment ref="P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 вариант)(t) / Оборот розничной торговли, млн. руб. в сопоставимых ценах (Прогноз I вариант)(t-1)*100</t>
        </r>
      </text>
    </comment>
    <comment ref="Q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II вариант)(t) / Оборот розничной торговли, млн. руб. в сопоставимых ценах (Прогноз II вариант)(t-1)*100</t>
        </r>
      </text>
    </comment>
    <comment ref="R9" authorId="0" shapeId="0">
      <text>
        <r>
          <rPr>
            <sz val="10"/>
            <rFont val="Arial"/>
            <family val="2"/>
            <charset val="204"/>
          </rPr>
          <t>Оборот розничной торговли, млн. руб. в сопоставимых ценах (Прогноз III вариант)(t) / Оборот розничной торговли, млн. руб. в сопоставимых ценах (Прогноз III вариант)(t-1)*100</t>
        </r>
      </text>
    </comment>
    <comment ref="F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(Факт)(t-1) * Оборот розничной торговли, в % к предыдущему году в сопоставимых ценах (Оценка) (t) * Индекс-дефлятор оборота розничной торговли, % к предыдущему году (Оценка) (t)</t>
        </r>
      </text>
    </comment>
    <comment ref="G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(Оценка)(t-1) * Оборот розничной торговли, в % к предыдущему году в сопоставимых ценах (Прогноз I вариант) (t) * Индекс-дефлятор оборота розничной торговли, % к предыдущему году (Прогноз I вариант) (t)</t>
        </r>
      </text>
    </comment>
    <comment ref="H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(Оценка)(t-1) * Оборот розничной торговли, в % к предыдущему году в сопоставимых ценах (Прогноз II вариант) (t) * Индекс-дефлятор оборота розничной торговли, % к предыдущему году (Прогноз II вариант) (t)</t>
        </r>
      </text>
    </comment>
    <comment ref="I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(Оценка)(t-1) * Оборот розничной торговли, в % к предыдущему году в сопоставимых ценах (Прогноз III вариант) (t) * Индекс-дефлятор оборота розничной торговли, % к предыдущему году (Прогноз III вариант) (t)</t>
        </r>
      </text>
    </comment>
    <comment ref="J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(Прогноз I вариант)(t-1) * Оборот розничной торговли, в % к предыдущему году в сопоставимых ценах (Прогноз I вариант) (t) * Индекс-дефлятор оборота розничной торговли, % к предыдущему году (Прогноз I вариант) (t)</t>
        </r>
      </text>
    </comment>
    <comment ref="K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(Прогноз II вариант)(t-1) * Оборот розничной торговли, в % к предыдущему году в сопоставимых ценах (Прогноз II вариант) (t) * Индекс-дефлятор оборота розничной торговли, % к предыдущему году (Прогноз II вариант) (t)</t>
        </r>
      </text>
    </comment>
    <comment ref="L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(Прогноз III вариант)(t-1) * Оборот розничной торговли, в % к предыдущему году в сопоставимых ценах (Прогноз III вариант) (t) * Индекс-дефлятор оборота розничной торговли, % к предыдущему году (Прогноз III вариант) (t)</t>
        </r>
      </text>
    </comment>
    <comment ref="M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(Прогноз I вариант)(t-1) * Оборот розничной торговли, в % к предыдущему году в сопоставимых ценах (Прогноз I вариант) (t) * Индекс-дефлятор оборота розничной торговли, % к предыдущему году (Прогноз I вариант) (t)</t>
        </r>
      </text>
    </comment>
    <comment ref="N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(Прогноз II вариант)(t-1) * Оборот розничной торговли, в % к предыдущему году в сопоставимых ценах (Прогноз II вариант) (t) * Индекс-дефлятор оборота розничной торговли, % к предыдущему году (Прогноз II вариант) (t)</t>
        </r>
      </text>
    </comment>
    <comment ref="O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(Прогноз III вариант)(t-1) * Оборот розничной торговли, в % к предыдущему году в сопоставимых ценах (Прогноз III вариант) (t) * Индекс-дефлятор оборота розничной торговли, % к предыдущему году (Прогноз III вариант) (t)</t>
        </r>
      </text>
    </comment>
    <comment ref="P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(Прогноз I вариант)(t-1) * Оборот розничной торговли, в % к предыдущему году в сопоставимых ценах (Прогноз I вариант) (t) * Индекс-дефлятор оборота розничной торговли, % к предыдущему году (Прогноз I вариант) (t)</t>
        </r>
      </text>
    </comment>
    <comment ref="Q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(Прогноз II вариант)(t-1) * Оборот розничной торговли, в % к предыдущему году в сопоставимых ценах (Прогноз II вариант) (t) * Индекс-дефлятор оборота розничной торговли, % к предыдущему году (Прогноз II вариант) (t)</t>
        </r>
      </text>
    </comment>
    <comment ref="R10" authorId="0" shapeId="0">
      <text>
        <r>
          <rPr>
            <sz val="10"/>
            <rFont val="Arial"/>
            <family val="2"/>
            <charset val="204"/>
          </rPr>
          <t>Оборот розничной торговли, млн.рублей в ценах соответствующих лет (Прогноз III вариант)(t-1) * Оборот розничной торговли, в % к предыдущему году в сопоставимых ценах (Прогноз III вариант) (t) * Индекс-дефлятор оборота розничной торговли, % к предыдущему году (Прогноз III вариант) (t)</t>
        </r>
      </text>
    </comment>
    <comment ref="F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(Оценка)(t) / Оборот общественного питания, млн. руб. в сопоставимых ценах (Факт)(t-1)*100</t>
        </r>
      </text>
    </comment>
    <comment ref="G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 вариант)(t) / Оборот общественного питания, млн. руб. в сопоставимых ценах (Оценка)(t-1)*100</t>
        </r>
      </text>
    </comment>
    <comment ref="H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II вариант)(t) / Оборот общественного питания, млн. руб. в сопоставимых ценах (Оценка)(t-1)*100</t>
        </r>
      </text>
    </comment>
    <comment ref="I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III вариант)(t) / Оборот общественного питания, млн. руб. в сопоставимых ценах (Оценка)(t-1)*100</t>
        </r>
      </text>
    </comment>
    <comment ref="J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 вариант)(t) / Оборот общественного питания, млн. руб. в сопоставимых ценах (Прогноз I вариант)(t-1)*100</t>
        </r>
      </text>
    </comment>
    <comment ref="K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II вариант)(t) / Оборот общественного питания, млн. руб. в сопоставимых ценах (Прогноз II вариант)(t-1)*100</t>
        </r>
      </text>
    </comment>
    <comment ref="L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III вариант)(t) / Оборот общественного питания, млн. руб. в сопоставимых ценах (Прогноз III вариант)(t-1)*100</t>
        </r>
      </text>
    </comment>
    <comment ref="M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 вариант)(t) / Оборот общественного питания, млн. руб. в сопоставимых ценах (Прогноз I вариант)(t-1)*100</t>
        </r>
      </text>
    </comment>
    <comment ref="N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II вариант)(t) / Оборот общественного питания, млн. руб. в сопоставимых ценах (Прогноз II вариант)(t-1)*100</t>
        </r>
      </text>
    </comment>
    <comment ref="O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III вариант)(t) / Оборот общественного питания, млн. руб. в сопоставимых ценах (Прогноз III вариант)(t-1)*100</t>
        </r>
      </text>
    </comment>
    <comment ref="P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 вариант)(t) / Оборот общественного питания, млн. руб. в сопоставимых ценах (Прогноз I вариант)(t-1)*100</t>
        </r>
      </text>
    </comment>
    <comment ref="Q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II вариант)(t) / Оборот общественного питания, млн. руб. в сопоставимых ценах (Прогноз II вариант)(t-1)*100</t>
        </r>
      </text>
    </comment>
    <comment ref="R12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 руб. в сопоставимых ценах (Прогноз III вариант)(t) / Оборот общественного питания, млн. руб. в сопоставимых ценах (Прогноз III вариант)(t-1)*100</t>
        </r>
      </text>
    </comment>
    <comment ref="F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(Факт)(t-1) * Оборот общественного питания, в % к предыдущему году в сопоставимых ценах (Оценка) (t) * Индекс-дефлятор оборота общественного питания, % (Оценка) (t)</t>
        </r>
      </text>
    </comment>
    <comment ref="G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(Оценка)(t-1) * Оборот общественного питания, в % к предыдущему году в сопоставимых ценах (Прогноз I вариант) (t) * Индекс-дефлятор оборота общественного питания, % (Прогноз I вариант) (t)</t>
        </r>
      </text>
    </comment>
    <comment ref="H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(Оценка)(t-1) * Оборот общественного питания, в % к предыдущему году в сопоставимых ценах (Прогноз II вариант) (t) * Индекс-дефлятор оборота общественного питания, % (Прогноз II вариант) (t)</t>
        </r>
      </text>
    </comment>
    <comment ref="I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(Оценка)(t-1) * Оборот общественного питания, в % к предыдущему году в сопоставимых ценах (Прогноз III вариант) (t) * Индекс-дефлятор оборота общественного питания, % (Прогноз III вариант) (t)</t>
        </r>
      </text>
    </comment>
    <comment ref="J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(Прогноз I вариант)(t-1) * Оборот общественного питания, в % к предыдущему году в сопоставимых ценах (Прогноз I вариант) (t) * Индекс-дефлятор оборота общественного питания, % (Прогноз I вариант) (t)</t>
        </r>
      </text>
    </comment>
    <comment ref="K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(Прогноз II вариант)(t-1) * Оборот общественного питания, в % к предыдущему году в сопоставимых ценах (Прогноз II вариант) (t) * Индекс-дефлятор оборота общественного питания, % (Прогноз II вариант) (t)</t>
        </r>
      </text>
    </comment>
    <comment ref="L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(Прогноз III вариант)(t-1) * Оборот общественного питания, в % к предыдущему году в сопоставимых ценах (Прогноз III вариант) (t) * Индекс-дефлятор оборота общественного питания, % (Прогноз III вариант) (t)</t>
        </r>
      </text>
    </comment>
    <comment ref="M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(Прогноз I вариант)(t-1) * Оборот общественного питания, в % к предыдущему году в сопоставимых ценах (Прогноз I вариант) (t) * Индекс-дефлятор оборота общественного питания, % (Прогноз I вариант) (t)</t>
        </r>
      </text>
    </comment>
    <comment ref="N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(Прогноз II вариант)(t-1) * Оборот общественного питания, в % к предыдущему году в сопоставимых ценах (Прогноз II вариант) (t) * Индекс-дефлятор оборота общественного питания, % (Прогноз II вариант) (t)</t>
        </r>
      </text>
    </comment>
    <comment ref="O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(Прогноз III вариант)(t-1) * Оборот общественного питания, в % к предыдущему году в сопоставимых ценах (Прогноз III вариант) (t) * Индекс-дефлятор оборота общественного питания, % (Прогноз III вариант) (t)</t>
        </r>
      </text>
    </comment>
    <comment ref="P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(Прогноз I вариант)(t-1) * Оборот общественного питания, в % к предыдущему году в сопоставимых ценах (Прогноз I вариант) (t) * Индекс-дефлятор оборота общественного питания, % (Прогноз I вариант) (t)</t>
        </r>
      </text>
    </comment>
    <comment ref="Q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(Прогноз II вариант)(t-1) * Оборот общественного питания, в % к предыдущему году в сопоставимых ценах (Прогноз II вариант) (t) * Индекс-дефлятор оборота общественного питания, % (Прогноз II вариант) (t)</t>
        </r>
      </text>
    </comment>
    <comment ref="R13" authorId="0" shapeId="0">
      <text>
        <r>
          <rPr>
            <sz val="10"/>
            <rFont val="Arial"/>
            <family val="2"/>
            <charset val="204"/>
          </rPr>
          <t>Оборот общественного питания, млн.рублей в ценах соответствующих лет (Прогноз III вариант)(t-1) * Оборот общественного питания, в % к предыдущему году в сопоставимых ценах (Прогноз III вариант) (t) * Индекс-дефлятор оборота общественного питания, % (Прогноз III вариант) (t)</t>
        </r>
      </text>
    </comment>
    <comment ref="F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(Оценка)(t) / Объем платных услуг населению, млн. руб. в сопоставимых ценах (Факт)(t-1)*100</t>
        </r>
      </text>
    </comment>
    <comment ref="G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 вариант)(t) / Объем платных услуг населению, млн. руб. в сопоставимых ценах (Оценка)(t-1)*100</t>
        </r>
      </text>
    </comment>
    <comment ref="H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II вариант)(t) / Объем платных услуг населению, млн. руб. в сопоставимых ценах (Оценка)(t-1)*100</t>
        </r>
      </text>
    </comment>
    <comment ref="I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III вариант)(t) / Объем платных услуг населению, млн. руб. в сопоставимых ценах (Оценка)(t-1)*100</t>
        </r>
      </text>
    </comment>
    <comment ref="J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 вариант)(t) / Объем платных услуг населению, млн. руб. в сопоставимых ценах (Прогноз I вариант)(t-1)*100</t>
        </r>
      </text>
    </comment>
    <comment ref="K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II вариант)(t) / Объем платных услуг населению, млн. руб. в сопоставимых ценах (Прогноз II вариант)(t-1)*100</t>
        </r>
      </text>
    </comment>
    <comment ref="L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III вариант)(t) / Объем платных услуг населению, млн. руб. в сопоставимых ценах (Прогноз III вариант)(t-1)*100</t>
        </r>
      </text>
    </comment>
    <comment ref="M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 вариант)(t) / Объем платных услуг населению, млн. руб. в сопоставимых ценах (Прогноз I вариант)(t-1)*100</t>
        </r>
      </text>
    </comment>
    <comment ref="N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II вариант)(t) / Объем платных услуг населению, млн. руб. в сопоставимых ценах (Прогноз II вариант)(t-1)*100</t>
        </r>
      </text>
    </comment>
    <comment ref="O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III вариант)(t) / Объем платных услуг населению, млн. руб. в сопоставимых ценах (Прогноз III вариант)(t-1)*100</t>
        </r>
      </text>
    </comment>
    <comment ref="P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 вариант)(t) / Объем платных услуг населению, млн. руб. в сопоставимых ценах (Прогноз I вариант)(t-1)*100</t>
        </r>
      </text>
    </comment>
    <comment ref="Q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II вариант)(t) / Объем платных услуг населению, млн. руб. в сопоставимых ценах (Прогноз II вариант)(t-1)*100</t>
        </r>
      </text>
    </comment>
    <comment ref="R15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 руб. в сопоставимых ценах (Прогноз III вариант)(t) / Объем платных услуг населению, млн. руб. в сопоставимых ценах (Прогноз III вариант)(t-1)*100</t>
        </r>
      </text>
    </comment>
    <comment ref="F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(Факт)(t-1) * Объем платных услуг населению, в % к предыдущему году в сопоставимых ценах (Оценка) (t) * Индекс-дефлятор объема платных услуг, % к предыдущему году (Оценка) (t)</t>
        </r>
      </text>
    </comment>
    <comment ref="G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(Оценка)(t-1) * Объем платных услуг населению, в % к предыдущему году в сопоставимых ценах (Прогноз I вариант) (t) * Индекс-дефлятор объема платных услуг, % к предыдущему году (Прогноз I вариант) (t)</t>
        </r>
      </text>
    </comment>
    <comment ref="H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(Оценка)(t-1) * Объем платных услуг населению, в % к предыдущему году в сопоставимых ценах (Прогноз II вариант) (t) * Индекс-дефлятор объема платных услуг, % к предыдущему году (Прогноз II вариант) (t)</t>
        </r>
      </text>
    </comment>
    <comment ref="I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(Оценка)(t-1) * Объем платных услуг населению, в % к предыдущему году в сопоставимых ценах (Прогноз III вариант) (t) * Индекс-дефлятор объема платных услуг, % к предыдущему году (Прогноз III вариант) (t)</t>
        </r>
      </text>
    </comment>
    <comment ref="J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(Прогноз I вариант)(t-1) * Объем платных услуг населению, в % к предыдущему году в сопоставимых ценах (Прогноз I вариант) (t) * Индекс-дефлятор объема платных услуг, % к предыдущему году (Прогноз I вариант) (t)</t>
        </r>
      </text>
    </comment>
    <comment ref="K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(Прогноз II вариант)(t-1) * Объем платных услуг населению, в % к предыдущему году в сопоставимых ценах (Прогноз II вариант) (t) * Индекс-дефлятор объема платных услуг, % к предыдущему году (Прогноз II вариант) (t)</t>
        </r>
      </text>
    </comment>
    <comment ref="L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(Прогноз III вариант)(t-1) * Объем платных услуг населению, в % к предыдущему году в сопоставимых ценах (Прогноз III вариант) (t) * Индекс-дефлятор объема платных услуг, % к предыдущему году (Прогноз III вариант) (t)</t>
        </r>
      </text>
    </comment>
    <comment ref="M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(Прогноз I вариант)(t-1) * Объем платных услуг населению, в % к предыдущему году в сопоставимых ценах (Прогноз I вариант) (t) * Индекс-дефлятор объема платных услуг, % к предыдущему году (Прогноз I вариант) (t)</t>
        </r>
      </text>
    </comment>
    <comment ref="N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(Прогноз II вариант)(t-1) * Объем платных услуг населению, в % к предыдущему году в сопоставимых ценах (Прогноз II вариант) (t) * Индекс-дефлятор объема платных услуг, % к предыдущему году (Прогноз II вариант) (t)</t>
        </r>
      </text>
    </comment>
    <comment ref="O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(Прогноз III вариант)(t-1) * Объем платных услуг населению, в % к предыдущему году в сопоставимых ценах (Прогноз III вариант) (t) * Индекс-дефлятор объема платных услуг, % к предыдущему году (Прогноз III вариант) (t)</t>
        </r>
      </text>
    </comment>
    <comment ref="P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(Прогноз I вариант)(t-1) * Объем платных услуг населению, в % к предыдущему году в сопоставимых ценах (Прогноз I вариант) (t) * Индекс-дефлятор объема платных услуг, % к предыдущему году (Прогноз I вариант) (t)</t>
        </r>
      </text>
    </comment>
    <comment ref="Q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(Прогноз II вариант)(t-1) * Объем платных услуг населению, в % к предыдущему году в сопоставимых ценах (Прогноз II вариант) (t) * Индекс-дефлятор объема платных услуг, % к предыдущему году (Прогноз II вариант) (t)</t>
        </r>
      </text>
    </comment>
    <comment ref="R16" authorId="0" shapeId="0">
      <text>
        <r>
          <rPr>
            <sz val="10"/>
            <rFont val="Arial"/>
            <family val="2"/>
            <charset val="204"/>
          </rPr>
          <t>Объем платных услуг населению, млн.рублей в ценах соответствующих лет (Прогноз III вариант)(t-1) * Объем платных услуг населению, в % к предыдущему году в сопоставимых ценах (Прогноз III вариант) (t) * Индекс-дефлятор объема платных услуг, % к предыдущему году (Прогноз III вариант) (t)</t>
        </r>
      </text>
    </comment>
  </commentList>
</comments>
</file>

<file path=xl/sharedStrings.xml><?xml version="1.0" encoding="utf-8"?>
<sst xmlns="http://schemas.openxmlformats.org/spreadsheetml/2006/main" count="48" uniqueCount="48">
  <si>
    <t>Показатели</t>
  </si>
  <si>
    <t>Единица измерения</t>
  </si>
  <si>
    <t>Отчет</t>
  </si>
  <si>
    <t>Отчет</t>
  </si>
  <si>
    <t>Оценка</t>
  </si>
  <si>
    <t>Прогноз</t>
  </si>
  <si>
    <t>2021</t>
  </si>
  <si>
    <t>2022</t>
  </si>
  <si>
    <t>2023</t>
  </si>
  <si>
    <t>2024</t>
  </si>
  <si>
    <t>2018</t>
  </si>
  <si>
    <t>2019</t>
  </si>
  <si>
    <t>2020</t>
  </si>
  <si>
    <t>Консервативный - вариант1</t>
  </si>
  <si>
    <t>Базовый - вариант2</t>
  </si>
  <si>
    <t>Целевой - вариант3</t>
  </si>
  <si>
    <t>Консервативный - вариант1</t>
  </si>
  <si>
    <t>Базовый - вариант2</t>
  </si>
  <si>
    <t>Целевой - вариант3</t>
  </si>
  <si>
    <t>Консервативный - вариант1</t>
  </si>
  <si>
    <t>Базовый - вариант2</t>
  </si>
  <si>
    <t>Целевой - вариант3</t>
  </si>
  <si>
    <t>Консервативный - вариант1</t>
  </si>
  <si>
    <t>Базовый - вариант2</t>
  </si>
  <si>
    <t>Целевой - вариант3</t>
  </si>
  <si>
    <t>Оборот розничной торговли</t>
  </si>
  <si>
    <t>млн. руб. в сопоставимых ценах</t>
  </si>
  <si>
    <t>в % к предыдущему году в сопоставимых ценах</t>
  </si>
  <si>
    <t>млн.рублей в ценах соответствующих лет</t>
  </si>
  <si>
    <t>Оборот общественного питания</t>
  </si>
  <si>
    <t>млн. руб. в сопоставимых ценах</t>
  </si>
  <si>
    <t>в % к предыдущему году в сопоставимых ценах</t>
  </si>
  <si>
    <t>млн.рублей в ценах соответствующих лет</t>
  </si>
  <si>
    <t>Объем платных услуг населению</t>
  </si>
  <si>
    <t>млн. руб. в сопоставимых ценах</t>
  </si>
  <si>
    <t>в % к предыдущему году в сопоставимых ценах</t>
  </si>
  <si>
    <t>млн.рублей в ценах соответствующих лет</t>
  </si>
  <si>
    <t>Индекс-дефлятор оборота розничной торговли</t>
  </si>
  <si>
    <t>% к предыдущему году</t>
  </si>
  <si>
    <t>Индекс-дефлятор оборота общественного питания</t>
  </si>
  <si>
    <t>%</t>
  </si>
  <si>
    <t>Индекс-дефлятор объема платных услуг</t>
  </si>
  <si>
    <t>% к предыдущему году</t>
  </si>
  <si>
    <t>С.В.Литов</t>
  </si>
  <si>
    <t xml:space="preserve">Приложение № 4
к решению Совета городского округа
город Октябрьский Республики Башкортостан
от  "   " декабря 2020 года № </t>
  </si>
  <si>
    <t>Основные показатели прогноза рынка товаров и услуг городского округа город Октябрьский Республики Башкортостан                                                                                                                                                                                                          на 2021 год и на плановый период до 2024 года                                                                                                                                                      
(отчет за 2019 год, оценка 2020 года, прогноз на период до 2024 года)</t>
  </si>
  <si>
    <t xml:space="preserve">Председатель Совета городского округа </t>
  </si>
  <si>
    <t>А.А.Имангулов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</si>
</sst>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charset val="1"/>
    </font>
    <font>
      <sz val="8"/>
      <name val="Arial"/>
      <family val="2"/>
      <charset val="204"/>
    </font>
    <font>
      <sz val="14"/>
      <color rgb="FF000080"/>
      <name val="Tahoma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ahoma"/>
      <family val="2"/>
      <charset val="204"/>
    </font>
    <font>
      <sz val="18"/>
      <name val="Times New Roman"/>
      <family val="1"/>
      <charset val="204"/>
    </font>
    <font>
      <strike/>
      <sz val="8"/>
      <name val="Arial"/>
      <family val="2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locked="0"/>
    </xf>
    <xf numFmtId="164" fontId="9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horizontal="right" vertical="center"/>
      <protection locked="0"/>
    </xf>
    <xf numFmtId="164" fontId="9" fillId="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64" fontId="10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abSelected="1" view="pageBreakPreview" zoomScale="60" zoomScaleNormal="100" workbookViewId="0">
      <pane xSplit="3" ySplit="7" topLeftCell="D8" activePane="bottomRight" state="frozen"/>
      <selection pane="topRight"/>
      <selection pane="bottomLeft"/>
      <selection pane="bottomRight" activeCell="H9" sqref="H9"/>
    </sheetView>
  </sheetViews>
  <sheetFormatPr defaultColWidth="10.140625" defaultRowHeight="14.45" customHeight="1" x14ac:dyDescent="0.2"/>
  <cols>
    <col min="1" max="1" width="2.7109375" customWidth="1"/>
    <col min="2" max="2" width="32.85546875" customWidth="1"/>
    <col min="3" max="3" width="25.28515625" customWidth="1"/>
    <col min="4" max="18" width="12.140625" customWidth="1"/>
    <col min="19" max="19" width="10.140625" customWidth="1"/>
  </cols>
  <sheetData>
    <row r="1" spans="1:22" ht="107.25" customHeight="1" x14ac:dyDescent="0.2">
      <c r="A1" s="1"/>
      <c r="B1" s="22"/>
      <c r="C1" s="22"/>
      <c r="D1" s="22"/>
      <c r="E1" s="4"/>
      <c r="F1" s="4"/>
      <c r="G1" s="4"/>
      <c r="H1" s="4"/>
      <c r="I1" s="4"/>
      <c r="J1" s="1"/>
      <c r="K1" s="1"/>
      <c r="L1" s="4"/>
      <c r="M1" s="4"/>
      <c r="N1" s="20" t="s">
        <v>44</v>
      </c>
      <c r="O1" s="20"/>
      <c r="P1" s="20"/>
      <c r="Q1" s="20"/>
      <c r="R1" s="20"/>
    </row>
    <row r="2" spans="1:22" ht="29.25" customHeight="1" x14ac:dyDescent="0.2">
      <c r="A2" s="1"/>
      <c r="B2" s="4"/>
      <c r="C2" s="4"/>
      <c r="D2" s="4"/>
      <c r="E2" s="4"/>
      <c r="F2" s="4"/>
      <c r="G2" s="4"/>
      <c r="H2" s="4"/>
      <c r="I2" s="4"/>
      <c r="J2" s="1"/>
      <c r="K2" s="1"/>
      <c r="L2" s="5"/>
      <c r="M2" s="5"/>
      <c r="N2" s="5"/>
      <c r="O2" s="5"/>
      <c r="P2" s="5"/>
      <c r="Q2" s="4"/>
      <c r="U2" s="6"/>
      <c r="V2" s="6"/>
    </row>
    <row r="3" spans="1:22" ht="81.75" customHeight="1" x14ac:dyDescent="0.2">
      <c r="A3" s="1"/>
      <c r="B3" s="19" t="s">
        <v>45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4"/>
      <c r="T3" s="1"/>
      <c r="U3" s="1"/>
      <c r="V3" s="1"/>
    </row>
    <row r="4" spans="1:22" ht="14.25" customHeight="1" x14ac:dyDescent="0.2">
      <c r="A4" s="1"/>
      <c r="B4" s="3"/>
      <c r="C4" s="3"/>
      <c r="D4" s="7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6.5" customHeight="1" x14ac:dyDescent="0.2">
      <c r="A5" s="1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9" t="s">
        <v>5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  <c r="S5" s="1"/>
      <c r="T5" s="1"/>
    </row>
    <row r="6" spans="1:22" ht="16.5" customHeight="1" x14ac:dyDescent="0.2">
      <c r="A6" s="1"/>
      <c r="B6" s="28"/>
      <c r="C6" s="28"/>
      <c r="D6" s="24"/>
      <c r="E6" s="24"/>
      <c r="F6" s="24"/>
      <c r="G6" s="25" t="s">
        <v>6</v>
      </c>
      <c r="H6" s="26"/>
      <c r="I6" s="27"/>
      <c r="J6" s="25" t="s">
        <v>7</v>
      </c>
      <c r="K6" s="26"/>
      <c r="L6" s="27"/>
      <c r="M6" s="25" t="s">
        <v>8</v>
      </c>
      <c r="N6" s="26"/>
      <c r="O6" s="27"/>
      <c r="P6" s="25" t="s">
        <v>9</v>
      </c>
      <c r="Q6" s="26"/>
      <c r="R6" s="27"/>
      <c r="S6" s="1"/>
      <c r="T6" s="1"/>
    </row>
    <row r="7" spans="1:22" ht="56.25" customHeight="1" x14ac:dyDescent="0.2">
      <c r="A7" s="1"/>
      <c r="B7" s="24"/>
      <c r="C7" s="24"/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3" t="s">
        <v>20</v>
      </c>
      <c r="O7" s="13" t="s">
        <v>21</v>
      </c>
      <c r="P7" s="13" t="s">
        <v>22</v>
      </c>
      <c r="Q7" s="13" t="s">
        <v>23</v>
      </c>
      <c r="R7" s="13" t="s">
        <v>24</v>
      </c>
      <c r="S7" s="1"/>
      <c r="T7" s="1"/>
    </row>
    <row r="8" spans="1:22" ht="33" customHeight="1" x14ac:dyDescent="0.2">
      <c r="A8" s="1"/>
      <c r="B8" s="8" t="s">
        <v>25</v>
      </c>
      <c r="C8" s="9" t="s">
        <v>26</v>
      </c>
      <c r="D8" s="10">
        <v>34547.799999999996</v>
      </c>
      <c r="E8" s="10">
        <v>36915.799999999996</v>
      </c>
      <c r="F8" s="10">
        <v>35992.909999999996</v>
      </c>
      <c r="G8" s="10">
        <v>35992.909999999996</v>
      </c>
      <c r="H8" s="10">
        <v>36532.799999999996</v>
      </c>
      <c r="I8" s="10">
        <v>36892.729999999996</v>
      </c>
      <c r="J8" s="10">
        <v>36172.869999999995</v>
      </c>
      <c r="K8" s="10">
        <v>37263.449999999997</v>
      </c>
      <c r="L8" s="10">
        <v>37999.509999999995</v>
      </c>
      <c r="M8" s="10">
        <v>36172.869999999995</v>
      </c>
      <c r="N8" s="10">
        <v>38195.040000000001</v>
      </c>
      <c r="O8" s="10">
        <v>39139.49</v>
      </c>
      <c r="P8" s="10">
        <v>36534.6</v>
      </c>
      <c r="Q8" s="10">
        <v>39149.919999999998</v>
      </c>
      <c r="R8" s="10">
        <v>40509.379999999997</v>
      </c>
      <c r="S8" s="1"/>
      <c r="T8" s="1"/>
    </row>
    <row r="9" spans="1:22" ht="49.5" x14ac:dyDescent="0.2">
      <c r="A9" s="1"/>
      <c r="B9" s="8"/>
      <c r="C9" s="9" t="s">
        <v>27</v>
      </c>
      <c r="D9" s="10">
        <v>102.5</v>
      </c>
      <c r="E9" s="10">
        <v>102.2</v>
      </c>
      <c r="F9" s="11">
        <v>97.5</v>
      </c>
      <c r="G9" s="11">
        <v>100</v>
      </c>
      <c r="H9" s="11">
        <v>101.5</v>
      </c>
      <c r="I9" s="11">
        <v>102.5</v>
      </c>
      <c r="J9" s="11">
        <v>100.5</v>
      </c>
      <c r="K9" s="11">
        <v>102</v>
      </c>
      <c r="L9" s="11">
        <v>103</v>
      </c>
      <c r="M9" s="11">
        <v>100</v>
      </c>
      <c r="N9" s="11">
        <v>102.5</v>
      </c>
      <c r="O9" s="11">
        <v>103</v>
      </c>
      <c r="P9" s="11">
        <v>101</v>
      </c>
      <c r="Q9" s="11">
        <v>102.5</v>
      </c>
      <c r="R9" s="11">
        <v>103.5</v>
      </c>
      <c r="S9" s="1"/>
      <c r="T9" s="1"/>
    </row>
    <row r="10" spans="1:22" ht="33" x14ac:dyDescent="0.2">
      <c r="A10" s="1"/>
      <c r="B10" s="8"/>
      <c r="C10" s="9" t="s">
        <v>28</v>
      </c>
      <c r="D10" s="10">
        <v>34547.799999999996</v>
      </c>
      <c r="E10" s="10">
        <v>36915.799999999996</v>
      </c>
      <c r="F10" s="11">
        <v>37288.65</v>
      </c>
      <c r="G10" s="11">
        <v>38780.199999999997</v>
      </c>
      <c r="H10" s="11">
        <v>39324.049999999996</v>
      </c>
      <c r="I10" s="11">
        <v>39635.040000000001</v>
      </c>
      <c r="J10" s="11">
        <v>40572.04</v>
      </c>
      <c r="K10" s="11">
        <v>41674.839999999997</v>
      </c>
      <c r="L10" s="11">
        <v>42334.579999999994</v>
      </c>
      <c r="M10" s="11">
        <v>42235.49</v>
      </c>
      <c r="N10" s="11">
        <v>44425.38</v>
      </c>
      <c r="O10" s="11">
        <v>45261.59</v>
      </c>
      <c r="P10" s="11">
        <v>44406.82</v>
      </c>
      <c r="Q10" s="11">
        <v>47357.46</v>
      </c>
      <c r="R10" s="11">
        <v>48625.88</v>
      </c>
      <c r="S10" s="1"/>
      <c r="T10" s="1"/>
    </row>
    <row r="11" spans="1:22" ht="33" x14ac:dyDescent="0.2">
      <c r="A11" s="1"/>
      <c r="B11" s="8" t="s">
        <v>29</v>
      </c>
      <c r="C11" s="9" t="s">
        <v>30</v>
      </c>
      <c r="D11" s="10">
        <v>1879.1999999999998</v>
      </c>
      <c r="E11" s="10">
        <v>1967</v>
      </c>
      <c r="F11" s="10">
        <v>1671.9499999999998</v>
      </c>
      <c r="G11" s="10">
        <v>1671.9499999999998</v>
      </c>
      <c r="H11" s="10">
        <v>1680.31</v>
      </c>
      <c r="I11" s="10">
        <v>1688.6699999999998</v>
      </c>
      <c r="J11" s="10">
        <v>1671.9499999999998</v>
      </c>
      <c r="K11" s="10">
        <v>1697.11</v>
      </c>
      <c r="L11" s="10">
        <v>1714</v>
      </c>
      <c r="M11" s="10">
        <v>1671.9499999999998</v>
      </c>
      <c r="N11" s="10">
        <v>1722.57</v>
      </c>
      <c r="O11" s="10">
        <v>1756.85</v>
      </c>
      <c r="P11" s="10">
        <v>1671.9499999999998</v>
      </c>
      <c r="Q11" s="10">
        <v>1757.02</v>
      </c>
      <c r="R11" s="10">
        <v>1809.56</v>
      </c>
      <c r="S11" s="1"/>
      <c r="T11" s="1"/>
    </row>
    <row r="12" spans="1:22" ht="49.5" x14ac:dyDescent="0.2">
      <c r="A12" s="1"/>
      <c r="B12" s="8"/>
      <c r="C12" s="9" t="s">
        <v>31</v>
      </c>
      <c r="D12" s="10">
        <v>102.2</v>
      </c>
      <c r="E12" s="10">
        <v>101.6</v>
      </c>
      <c r="F12" s="11">
        <v>85</v>
      </c>
      <c r="G12" s="11">
        <v>100</v>
      </c>
      <c r="H12" s="11">
        <v>100.5</v>
      </c>
      <c r="I12" s="11">
        <v>101</v>
      </c>
      <c r="J12" s="11">
        <v>100</v>
      </c>
      <c r="K12" s="11">
        <v>101</v>
      </c>
      <c r="L12" s="11">
        <v>101.5</v>
      </c>
      <c r="M12" s="11">
        <v>100</v>
      </c>
      <c r="N12" s="11">
        <v>101.5</v>
      </c>
      <c r="O12" s="11">
        <v>102.5</v>
      </c>
      <c r="P12" s="11">
        <v>100</v>
      </c>
      <c r="Q12" s="11">
        <v>102</v>
      </c>
      <c r="R12" s="11">
        <v>103</v>
      </c>
      <c r="S12" s="1"/>
      <c r="T12" s="1"/>
    </row>
    <row r="13" spans="1:22" ht="33" x14ac:dyDescent="0.2">
      <c r="A13" s="1"/>
      <c r="B13" s="8"/>
      <c r="C13" s="9" t="s">
        <v>32</v>
      </c>
      <c r="D13" s="10">
        <v>1879.1999999999998</v>
      </c>
      <c r="E13" s="10">
        <v>1967</v>
      </c>
      <c r="F13" s="11">
        <v>1732.1399999999999</v>
      </c>
      <c r="G13" s="11">
        <v>1794.5</v>
      </c>
      <c r="H13" s="11">
        <v>1801.73</v>
      </c>
      <c r="I13" s="11">
        <v>1808.9399999999998</v>
      </c>
      <c r="J13" s="11">
        <v>1857.31</v>
      </c>
      <c r="K13" s="11">
        <v>1881.62</v>
      </c>
      <c r="L13" s="11">
        <v>1896.6599999999999</v>
      </c>
      <c r="M13" s="11">
        <v>1920.4599999999998</v>
      </c>
      <c r="N13" s="11">
        <v>1972.87</v>
      </c>
      <c r="O13" s="11">
        <v>2006.29</v>
      </c>
      <c r="P13" s="11">
        <v>1981.9099999999999</v>
      </c>
      <c r="Q13" s="11">
        <v>2074.71</v>
      </c>
      <c r="R13" s="11">
        <v>2128.4699999999998</v>
      </c>
      <c r="S13" s="1"/>
      <c r="T13" s="1"/>
    </row>
    <row r="14" spans="1:22" ht="33" x14ac:dyDescent="0.2">
      <c r="A14" s="1"/>
      <c r="B14" s="8" t="s">
        <v>33</v>
      </c>
      <c r="C14" s="9" t="s">
        <v>34</v>
      </c>
      <c r="D14" s="10">
        <v>678.1</v>
      </c>
      <c r="E14" s="10">
        <v>1827.55</v>
      </c>
      <c r="F14" s="10">
        <f>E14*F15%</f>
        <v>1717.8969999999999</v>
      </c>
      <c r="G14" s="10">
        <f>F14*G15%</f>
        <v>1717.8969999999999</v>
      </c>
      <c r="H14" s="10">
        <f>F14*H15%</f>
        <v>1726.4864849999997</v>
      </c>
      <c r="I14" s="10">
        <f t="shared" ref="I14:R14" si="0">F14*I15%</f>
        <v>1735.0759699999999</v>
      </c>
      <c r="J14" s="10">
        <f t="shared" si="0"/>
        <v>1717.8969999999999</v>
      </c>
      <c r="K14" s="10">
        <f t="shared" si="0"/>
        <v>1743.7513498499998</v>
      </c>
      <c r="L14" s="10">
        <f t="shared" si="0"/>
        <v>1769.7774893999999</v>
      </c>
      <c r="M14" s="10">
        <f t="shared" si="0"/>
        <v>1717.8969999999999</v>
      </c>
      <c r="N14" s="10">
        <f t="shared" si="0"/>
        <v>1769.9076200977495</v>
      </c>
      <c r="O14" s="10">
        <f t="shared" si="0"/>
        <v>1814.0219266349998</v>
      </c>
      <c r="P14" s="10">
        <f t="shared" si="0"/>
        <v>1717.8969999999999</v>
      </c>
      <c r="Q14" s="10">
        <f t="shared" si="0"/>
        <v>1805.3057724997045</v>
      </c>
      <c r="R14" s="10">
        <f t="shared" si="0"/>
        <v>1868.4425844340499</v>
      </c>
      <c r="S14" s="1"/>
      <c r="T14" s="1"/>
    </row>
    <row r="15" spans="1:22" ht="49.5" x14ac:dyDescent="0.2">
      <c r="A15" s="1"/>
      <c r="B15" s="8"/>
      <c r="C15" s="9" t="s">
        <v>35</v>
      </c>
      <c r="D15" s="10">
        <v>100</v>
      </c>
      <c r="E15" s="10">
        <f>E14/D14%</f>
        <v>269.51039669665238</v>
      </c>
      <c r="F15" s="11">
        <v>94</v>
      </c>
      <c r="G15" s="11">
        <v>100</v>
      </c>
      <c r="H15" s="11">
        <v>100.5</v>
      </c>
      <c r="I15" s="11">
        <v>101</v>
      </c>
      <c r="J15" s="11">
        <v>100</v>
      </c>
      <c r="K15" s="11">
        <v>101</v>
      </c>
      <c r="L15" s="11">
        <v>102</v>
      </c>
      <c r="M15" s="11">
        <v>100</v>
      </c>
      <c r="N15" s="11">
        <v>101.5</v>
      </c>
      <c r="O15" s="11">
        <v>102.5</v>
      </c>
      <c r="P15" s="11">
        <v>100</v>
      </c>
      <c r="Q15" s="11">
        <v>102</v>
      </c>
      <c r="R15" s="11">
        <v>103</v>
      </c>
      <c r="S15" s="1"/>
      <c r="T15" s="1"/>
    </row>
    <row r="16" spans="1:22" ht="33" x14ac:dyDescent="0.2">
      <c r="A16" s="1"/>
      <c r="B16" s="8"/>
      <c r="C16" s="9" t="s">
        <v>36</v>
      </c>
      <c r="D16" s="10">
        <v>678.1</v>
      </c>
      <c r="E16" s="10">
        <f>E14</f>
        <v>1827.55</v>
      </c>
      <c r="F16" s="11">
        <f>E16*F15%*F19%</f>
        <v>1800.3560560000001</v>
      </c>
      <c r="G16" s="11">
        <f>F16*G15%*G19%</f>
        <v>1881.3720785200001</v>
      </c>
      <c r="H16" s="11">
        <f>F16*H15%*H19%</f>
        <v>1888.9695810763199</v>
      </c>
      <c r="I16" s="11">
        <f>F16*I15%*I19%</f>
        <v>1894.7307204555202</v>
      </c>
      <c r="J16" s="11">
        <f t="shared" ref="J16:R16" si="1">G16*J15%*J19%</f>
        <v>1966.0338220533999</v>
      </c>
      <c r="K16" s="11">
        <f t="shared" si="1"/>
        <v>1991.8050850701147</v>
      </c>
      <c r="L16" s="11">
        <f t="shared" si="1"/>
        <v>2011.8629735940808</v>
      </c>
      <c r="M16" s="11">
        <f t="shared" si="1"/>
        <v>2050.5732764016961</v>
      </c>
      <c r="N16" s="11">
        <f t="shared" si="1"/>
        <v>2106.5928121227053</v>
      </c>
      <c r="O16" s="11">
        <f t="shared" si="1"/>
        <v>2144.64592985129</v>
      </c>
      <c r="P16" s="11">
        <f t="shared" si="1"/>
        <v>2136.6973540105673</v>
      </c>
      <c r="Q16" s="11">
        <f t="shared" si="1"/>
        <v>2236.8223797681312</v>
      </c>
      <c r="R16" s="11">
        <f t="shared" si="1"/>
        <v>2297.344720056702</v>
      </c>
      <c r="S16" s="1"/>
      <c r="T16" s="1"/>
    </row>
    <row r="17" spans="1:20" ht="33" x14ac:dyDescent="0.2">
      <c r="A17" s="1"/>
      <c r="B17" s="8" t="s">
        <v>37</v>
      </c>
      <c r="C17" s="9" t="s">
        <v>38</v>
      </c>
      <c r="D17" s="11">
        <v>101.9</v>
      </c>
      <c r="E17" s="11"/>
      <c r="F17" s="11">
        <v>103.6</v>
      </c>
      <c r="G17" s="11">
        <v>104</v>
      </c>
      <c r="H17" s="11">
        <v>103.9</v>
      </c>
      <c r="I17" s="11">
        <v>103.7</v>
      </c>
      <c r="J17" s="11">
        <v>104.10000000000001</v>
      </c>
      <c r="K17" s="11">
        <v>103.9</v>
      </c>
      <c r="L17" s="11">
        <v>103.7</v>
      </c>
      <c r="M17" s="11">
        <v>104.10000000000001</v>
      </c>
      <c r="N17" s="11">
        <v>104</v>
      </c>
      <c r="O17" s="11">
        <v>103.8</v>
      </c>
      <c r="P17" s="11">
        <v>104.10000000000001</v>
      </c>
      <c r="Q17" s="11">
        <v>104</v>
      </c>
      <c r="R17" s="11">
        <v>103.8</v>
      </c>
      <c r="S17" s="1"/>
      <c r="T17" s="1"/>
    </row>
    <row r="18" spans="1:20" ht="33" x14ac:dyDescent="0.2">
      <c r="A18" s="1"/>
      <c r="B18" s="8" t="s">
        <v>39</v>
      </c>
      <c r="C18" s="9" t="s">
        <v>40</v>
      </c>
      <c r="D18" s="11">
        <v>103.2</v>
      </c>
      <c r="E18" s="11"/>
      <c r="F18" s="11">
        <v>103.6</v>
      </c>
      <c r="G18" s="11">
        <v>103.60000000000001</v>
      </c>
      <c r="H18" s="11">
        <v>103.5</v>
      </c>
      <c r="I18" s="11">
        <v>103.4</v>
      </c>
      <c r="J18" s="11">
        <v>103.5</v>
      </c>
      <c r="K18" s="11">
        <v>103.4</v>
      </c>
      <c r="L18" s="11">
        <v>103.3</v>
      </c>
      <c r="M18" s="11">
        <v>103.4</v>
      </c>
      <c r="N18" s="11">
        <v>103.3</v>
      </c>
      <c r="O18" s="11">
        <v>103.2</v>
      </c>
      <c r="P18" s="11">
        <v>103.2</v>
      </c>
      <c r="Q18" s="11">
        <v>103.10000000000001</v>
      </c>
      <c r="R18" s="11">
        <v>103</v>
      </c>
      <c r="S18" s="1"/>
      <c r="T18" s="1"/>
    </row>
    <row r="19" spans="1:20" ht="33" x14ac:dyDescent="0.2">
      <c r="A19" s="1"/>
      <c r="B19" s="8" t="s">
        <v>41</v>
      </c>
      <c r="C19" s="9" t="s">
        <v>42</v>
      </c>
      <c r="D19" s="12">
        <v>104.4</v>
      </c>
      <c r="E19" s="12"/>
      <c r="F19" s="12">
        <v>104.8</v>
      </c>
      <c r="G19" s="12">
        <v>104.5</v>
      </c>
      <c r="H19" s="12">
        <v>104.4</v>
      </c>
      <c r="I19" s="12">
        <v>104.2</v>
      </c>
      <c r="J19" s="12">
        <v>104.5</v>
      </c>
      <c r="K19" s="12">
        <v>104.4</v>
      </c>
      <c r="L19" s="12">
        <v>104.10000000000001</v>
      </c>
      <c r="M19" s="12">
        <v>104.3</v>
      </c>
      <c r="N19" s="12">
        <v>104.2</v>
      </c>
      <c r="O19" s="12">
        <v>104</v>
      </c>
      <c r="P19" s="12">
        <v>104.2</v>
      </c>
      <c r="Q19" s="12">
        <v>104.10000000000001</v>
      </c>
      <c r="R19" s="12">
        <v>104</v>
      </c>
      <c r="S19" s="2"/>
      <c r="T19" s="1"/>
    </row>
    <row r="20" spans="1:20" ht="14.25" customHeight="1" x14ac:dyDescent="0.2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</row>
    <row r="22" spans="1:20" ht="27" customHeight="1" x14ac:dyDescent="0.2">
      <c r="A22" s="3"/>
      <c r="B22" s="16" t="s">
        <v>46</v>
      </c>
      <c r="C22" s="16"/>
      <c r="D22" s="16"/>
      <c r="E22" s="16"/>
      <c r="F22" s="16"/>
      <c r="J22" s="15"/>
      <c r="K22" s="15"/>
      <c r="L22" s="15"/>
      <c r="M22" s="15"/>
      <c r="N22" s="15"/>
      <c r="O22" s="21" t="s">
        <v>43</v>
      </c>
      <c r="P22" s="21"/>
      <c r="Q22" s="18" t="s">
        <v>47</v>
      </c>
      <c r="R22" s="18"/>
      <c r="S22" s="17"/>
      <c r="T22" s="15"/>
    </row>
  </sheetData>
  <mergeCells count="15">
    <mergeCell ref="Q22:R22"/>
    <mergeCell ref="B3:R3"/>
    <mergeCell ref="N1:R1"/>
    <mergeCell ref="O22:P22"/>
    <mergeCell ref="B1:D1"/>
    <mergeCell ref="D5:D6"/>
    <mergeCell ref="P6:R6"/>
    <mergeCell ref="F5:F6"/>
    <mergeCell ref="M6:O6"/>
    <mergeCell ref="C5:C7"/>
    <mergeCell ref="J6:L6"/>
    <mergeCell ref="E5:E6"/>
    <mergeCell ref="G6:I6"/>
    <mergeCell ref="G5:R5"/>
    <mergeCell ref="B5:B7"/>
  </mergeCells>
  <pageMargins left="0.39370078740157483" right="0.39370078740157483" top="0.78740157480314965" bottom="0.35433070866141736" header="0" footer="0"/>
  <pageSetup paperSize="9" scale="58" fitToHeight="0" orientation="landscape" r:id="rId1"/>
  <headerFooter>
    <oddFooter>&amp;C&amp;K000000&amp;"Tahoma"&amp;8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Ввод данных</vt:lpstr>
      <vt:lpstr>'Ввод данных'!Заголовки_для_печати</vt:lpstr>
      <vt:lpstr>'Ввод данных'!Область_печати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Elvira-Ekonom</cp:lastModifiedBy>
  <cp:lastPrinted>2020-11-30T11:44:01Z</cp:lastPrinted>
  <dcterms:modified xsi:type="dcterms:W3CDTF">2020-11-30T11:44:07Z</dcterms:modified>
</cp:coreProperties>
</file>