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D10" i="1"/>
  <c r="C10"/>
  <c r="D26"/>
  <c r="C26"/>
  <c r="D11"/>
  <c r="E17" l="1"/>
  <c r="E26"/>
  <c r="E37"/>
  <c r="E32"/>
  <c r="E11"/>
  <c r="E12"/>
  <c r="E13"/>
  <c r="E14"/>
  <c r="E15"/>
  <c r="E19"/>
  <c r="E20"/>
  <c r="E21"/>
  <c r="E22"/>
  <c r="E23"/>
  <c r="E24"/>
  <c r="E25"/>
  <c r="E27"/>
  <c r="E28"/>
  <c r="E29"/>
  <c r="E30"/>
  <c r="E33"/>
  <c r="E34"/>
  <c r="E35"/>
  <c r="E36"/>
  <c r="E10" l="1"/>
</calcChain>
</file>

<file path=xl/sharedStrings.xml><?xml version="1.0" encoding="utf-8"?>
<sst xmlns="http://schemas.openxmlformats.org/spreadsheetml/2006/main" count="74" uniqueCount="71">
  <si>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</si>
  <si>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</si>
  <si>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</si>
  <si>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</si>
  <si>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</si>
  <si>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</si>
  <si>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</si>
  <si>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</si>
  <si>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</si>
  <si>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</si>
  <si>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</si>
  <si>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</si>
  <si>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</si>
  <si>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</si>
  <si>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</si>
  <si>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</si>
  <si>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</si>
  <si>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</si>
  <si>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</si>
  <si>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</si>
  <si>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</si>
  <si>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</si>
  <si>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</si>
  <si>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</si>
  <si>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</si>
  <si>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</si>
  <si>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</si>
  <si>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</si>
  <si>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</si>
  <si>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</si>
  <si>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</si>
  <si>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</si>
  <si>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</si>
  <si>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</si>
  <si>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</si>
  <si>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</si>
  <si>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</si>
  <si>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</si>
  <si>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</si>
  <si>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</si>
  <si>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</si>
  <si>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</si>
  <si>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</si>
  <si>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</si>
  <si>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</si>
  <si>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</si>
  <si>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</si>
  <si>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</si>
  <si>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</si>
  <si>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</si>
  <si>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</si>
  <si>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</si>
  <si>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</si>
  <si>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</si>
  <si>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</si>
  <si>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</si>
  <si>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</si>
  <si>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</si>
  <si>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</si>
  <si>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</si>
  <si>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</si>
  <si>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</si>
  <si>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</si>
  <si>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</si>
  <si>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ЗАДОЛЖЕННОСТЬ И ПЕРЕРАСЧЕТЫ ПО ОТМЕНЕННЫМ НАЛОГАМ, СБОРАМ И ИНЫМ ОБЯЗАТЕЛЬНЫМ ПЛАТЕЖАМ</t>
  </si>
  <si>
    <t>\1090000000\\\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</si>
  <si>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</si>
  <si>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</si>
  <si>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Н.Т.Зарипова</t>
  </si>
  <si>
    <t>исп.Гилязова Лилия Равилевна</t>
  </si>
  <si>
    <t>на  1 января 2022 г.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</si>
</sst>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topLeftCell="A19" zoomScale="90" zoomScaleNormal="100" zoomScaleSheetLayoutView="90" workbookViewId="0">
      <selection activeCell="C27" sqref="C27:C37"/>
    </sheetView>
  </sheetViews>
  <sheetFormatPr defaultRowHeight="13.2"/>
  <cols>
    <col min="1" max="1" width="41.6640625" customWidth="1"/>
    <col min="2" max="2" width="21.777343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>
      <c r="A1" s="15" t="s">
        <v>0</v>
      </c>
      <c r="B1" s="16"/>
      <c r="C1" s="16"/>
      <c r="D1" s="16"/>
      <c r="E1" s="16"/>
    </row>
    <row r="2" spans="1:7">
      <c r="A2" s="15" t="s">
        <v>1</v>
      </c>
      <c r="B2" s="16"/>
      <c r="C2" s="16"/>
      <c r="D2" s="16"/>
      <c r="E2" s="16"/>
    </row>
    <row r="3" spans="1:7">
      <c r="A3" s="17" t="s">
        <v>2</v>
      </c>
      <c r="B3" s="18"/>
      <c r="C3" s="18"/>
      <c r="D3" s="18"/>
      <c r="E3" s="18"/>
    </row>
    <row r="4" spans="1:7">
      <c r="A4" s="17" t="s">
        <v>3</v>
      </c>
      <c r="B4" s="18"/>
      <c r="C4" s="18"/>
      <c r="D4" s="18"/>
      <c r="E4" s="18"/>
    </row>
    <row r="5" spans="1:7">
      <c r="A5" s="17" t="s">
        <v>4</v>
      </c>
      <c r="B5" s="18"/>
      <c r="C5" s="18"/>
      <c r="D5" s="18"/>
      <c r="E5" s="18"/>
    </row>
    <row r="6" spans="1:7">
      <c r="A6" s="17" t="s">
        <v>70</v>
      </c>
      <c r="B6" s="18"/>
      <c r="C6" s="18"/>
      <c r="D6" s="18"/>
      <c r="E6" s="18"/>
    </row>
    <row r="7" spans="1:7">
      <c r="A7" s="17" t="s">
        <v>1</v>
      </c>
      <c r="B7" s="18"/>
      <c r="C7" s="18"/>
      <c r="D7" s="18"/>
      <c r="E7" s="18"/>
    </row>
    <row r="8" spans="1:7">
      <c r="A8" s="20" t="s">
        <v>5</v>
      </c>
      <c r="B8" s="21"/>
      <c r="C8" s="21"/>
      <c r="D8" s="21"/>
      <c r="E8" s="21"/>
    </row>
    <row r="9" spans="1:7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10"/>
    </row>
    <row r="10" spans="1:7">
      <c r="A10" s="4" t="s">
        <v>59</v>
      </c>
      <c r="B10" s="5" t="s">
        <v>11</v>
      </c>
      <c r="C10" s="8">
        <f>C11+C25</f>
        <v>2688537805.5500002</v>
      </c>
      <c r="D10" s="8">
        <f>D11+D25</f>
        <v>2676419364.73</v>
      </c>
      <c r="E10" s="8">
        <f>D10/C10*100</f>
        <v>99.549255331467393</v>
      </c>
    </row>
    <row r="11" spans="1:7">
      <c r="A11" s="2" t="s">
        <v>12</v>
      </c>
      <c r="B11" s="3" t="s">
        <v>13</v>
      </c>
      <c r="C11" s="9">
        <v>1018459256.02</v>
      </c>
      <c r="D11" s="9">
        <f>SUM(D12:D24)</f>
        <v>1049013604.11</v>
      </c>
      <c r="E11" s="8">
        <f t="shared" ref="E11:E36" si="0">D11/C11*100</f>
        <v>103.00005600709076</v>
      </c>
    </row>
    <row r="12" spans="1:7">
      <c r="A12" s="2" t="s">
        <v>14</v>
      </c>
      <c r="B12" s="3" t="s">
        <v>15</v>
      </c>
      <c r="C12" s="9">
        <v>416526000</v>
      </c>
      <c r="D12" s="9">
        <v>424698304.91000003</v>
      </c>
      <c r="E12" s="8">
        <f t="shared" si="0"/>
        <v>101.96201555485132</v>
      </c>
    </row>
    <row r="13" spans="1:7" ht="39.6">
      <c r="A13" s="2" t="s">
        <v>16</v>
      </c>
      <c r="B13" s="3" t="s">
        <v>17</v>
      </c>
      <c r="C13" s="9">
        <v>12250000</v>
      </c>
      <c r="D13" s="9">
        <v>12366287.09</v>
      </c>
      <c r="E13" s="8">
        <f t="shared" si="0"/>
        <v>100.94928236734695</v>
      </c>
    </row>
    <row r="14" spans="1:7">
      <c r="A14" s="2" t="s">
        <v>18</v>
      </c>
      <c r="B14" s="3" t="s">
        <v>19</v>
      </c>
      <c r="C14" s="9">
        <v>179433000</v>
      </c>
      <c r="D14" s="9">
        <v>183554786.44</v>
      </c>
      <c r="E14" s="8">
        <f t="shared" si="0"/>
        <v>102.29711727497171</v>
      </c>
    </row>
    <row r="15" spans="1:7">
      <c r="A15" s="2" t="s">
        <v>20</v>
      </c>
      <c r="B15" s="3" t="s">
        <v>21</v>
      </c>
      <c r="C15" s="9">
        <v>129985900</v>
      </c>
      <c r="D15" s="9">
        <v>131992547.91</v>
      </c>
      <c r="E15" s="8">
        <f t="shared" si="0"/>
        <v>101.5437427520985</v>
      </c>
    </row>
    <row r="16" spans="1:7" ht="39.6">
      <c r="A16" s="2" t="s">
        <v>22</v>
      </c>
      <c r="B16" s="3" t="s">
        <v>23</v>
      </c>
      <c r="C16" s="9">
        <v>0</v>
      </c>
      <c r="D16" s="9">
        <v>-5929.1</v>
      </c>
      <c r="E16" s="8">
        <v>0</v>
      </c>
    </row>
    <row r="17" spans="1:5">
      <c r="A17" s="2" t="s">
        <v>24</v>
      </c>
      <c r="B17" s="3" t="s">
        <v>25</v>
      </c>
      <c r="C17" s="9">
        <v>14985000</v>
      </c>
      <c r="D17" s="9">
        <v>15429500.34</v>
      </c>
      <c r="E17" s="8">
        <f>D17/C17*100</f>
        <v>102.9663019019019</v>
      </c>
    </row>
    <row r="18" spans="1:5" ht="39.6">
      <c r="A18" s="11" t="s">
        <v>64</v>
      </c>
      <c r="B18" s="12" t="s">
        <v>65</v>
      </c>
      <c r="C18" s="13">
        <v>0</v>
      </c>
      <c r="D18" s="13">
        <v>-100457.08</v>
      </c>
      <c r="E18" s="14">
        <v>0</v>
      </c>
    </row>
    <row r="19" spans="1:5" ht="52.8">
      <c r="A19" s="2" t="s">
        <v>26</v>
      </c>
      <c r="B19" s="3" t="s">
        <v>27</v>
      </c>
      <c r="C19" s="9">
        <v>174553800</v>
      </c>
      <c r="D19" s="9">
        <v>184070218.97999999</v>
      </c>
      <c r="E19" s="8">
        <f t="shared" si="0"/>
        <v>105.45185437383775</v>
      </c>
    </row>
    <row r="20" spans="1:5" ht="26.4">
      <c r="A20" s="2" t="s">
        <v>28</v>
      </c>
      <c r="B20" s="3" t="s">
        <v>29</v>
      </c>
      <c r="C20" s="9">
        <v>2479000</v>
      </c>
      <c r="D20" s="9">
        <v>2491822.7999999998</v>
      </c>
      <c r="E20" s="8">
        <f t="shared" si="0"/>
        <v>100.51725695845097</v>
      </c>
    </row>
    <row r="21" spans="1:5" ht="39.6">
      <c r="A21" s="2" t="s">
        <v>30</v>
      </c>
      <c r="B21" s="3" t="s">
        <v>31</v>
      </c>
      <c r="C21" s="9">
        <v>1884000</v>
      </c>
      <c r="D21" s="9">
        <v>2618460.34</v>
      </c>
      <c r="E21" s="8">
        <f t="shared" si="0"/>
        <v>138.98409447983013</v>
      </c>
    </row>
    <row r="22" spans="1:5" ht="26.4">
      <c r="A22" s="2" t="s">
        <v>32</v>
      </c>
      <c r="B22" s="3" t="s">
        <v>33</v>
      </c>
      <c r="C22" s="9">
        <v>76925200</v>
      </c>
      <c r="D22" s="9">
        <v>80210879.980000004</v>
      </c>
      <c r="E22" s="8">
        <f t="shared" si="0"/>
        <v>104.27126608705602</v>
      </c>
    </row>
    <row r="23" spans="1:5" ht="26.4">
      <c r="A23" s="2" t="s">
        <v>34</v>
      </c>
      <c r="B23" s="3" t="s">
        <v>35</v>
      </c>
      <c r="C23" s="9">
        <v>8174100</v>
      </c>
      <c r="D23" s="9">
        <v>10427394.09</v>
      </c>
      <c r="E23" s="8">
        <f t="shared" si="0"/>
        <v>127.56626527691122</v>
      </c>
    </row>
    <row r="24" spans="1:5">
      <c r="A24" s="2" t="s">
        <v>36</v>
      </c>
      <c r="B24" s="3" t="s">
        <v>37</v>
      </c>
      <c r="C24" s="9">
        <v>1263256.02</v>
      </c>
      <c r="D24" s="9">
        <v>1259787.4099999999</v>
      </c>
      <c r="E24" s="8">
        <f t="shared" si="0"/>
        <v>99.725423038158169</v>
      </c>
    </row>
    <row r="25" spans="1:5">
      <c r="A25" s="11" t="s">
        <v>38</v>
      </c>
      <c r="B25" s="12" t="s">
        <v>39</v>
      </c>
      <c r="C25" s="13">
        <v>1670078549.53</v>
      </c>
      <c r="D25" s="13">
        <v>1627405760.6199999</v>
      </c>
      <c r="E25" s="14">
        <f t="shared" si="0"/>
        <v>97.444863361546112</v>
      </c>
    </row>
    <row r="26" spans="1:5">
      <c r="A26" s="4" t="s">
        <v>60</v>
      </c>
      <c r="B26" s="5" t="s">
        <v>40</v>
      </c>
      <c r="C26" s="8">
        <f>C27+C28+C29+C30+C32+C33+C34+C35+C36+C37</f>
        <v>2881524825.0599999</v>
      </c>
      <c r="D26" s="8">
        <f>SUM(D27:D37)</f>
        <v>2805908393.4199996</v>
      </c>
      <c r="E26" s="8">
        <f t="shared" si="0"/>
        <v>97.375818837915944</v>
      </c>
    </row>
    <row r="27" spans="1:5">
      <c r="A27" s="2" t="s">
        <v>41</v>
      </c>
      <c r="B27" s="3" t="s">
        <v>42</v>
      </c>
      <c r="C27" s="9">
        <v>182094939.97</v>
      </c>
      <c r="D27" s="9">
        <v>177298936.28</v>
      </c>
      <c r="E27" s="8">
        <f t="shared" si="0"/>
        <v>97.366207050679094</v>
      </c>
    </row>
    <row r="28" spans="1:5" ht="26.4">
      <c r="A28" s="2" t="s">
        <v>43</v>
      </c>
      <c r="B28" s="3" t="s">
        <v>44</v>
      </c>
      <c r="C28" s="9">
        <v>25607569.780000001</v>
      </c>
      <c r="D28" s="9">
        <v>25593989.920000002</v>
      </c>
      <c r="E28" s="8">
        <f t="shared" si="0"/>
        <v>99.946969352747388</v>
      </c>
    </row>
    <row r="29" spans="1:5">
      <c r="A29" s="2" t="s">
        <v>45</v>
      </c>
      <c r="B29" s="3" t="s">
        <v>46</v>
      </c>
      <c r="C29" s="9">
        <v>305438340.07999998</v>
      </c>
      <c r="D29" s="9">
        <v>283215580.58999997</v>
      </c>
      <c r="E29" s="8">
        <f t="shared" si="0"/>
        <v>92.724305833976359</v>
      </c>
    </row>
    <row r="30" spans="1:5" ht="12.6" customHeight="1">
      <c r="A30" s="2" t="s">
        <v>47</v>
      </c>
      <c r="B30" s="3" t="s">
        <v>48</v>
      </c>
      <c r="C30" s="9">
        <v>282368722.24000001</v>
      </c>
      <c r="D30" s="9">
        <v>275556573.73000002</v>
      </c>
      <c r="E30" s="8">
        <f t="shared" si="0"/>
        <v>97.587498907116924</v>
      </c>
    </row>
    <row r="31" spans="1:5" hidden="1">
      <c r="A31" s="2" t="s">
        <v>62</v>
      </c>
      <c r="B31" s="3" t="s">
        <v>63</v>
      </c>
      <c r="C31" s="9">
        <v>4549200</v>
      </c>
      <c r="D31" s="9"/>
      <c r="E31" s="8"/>
    </row>
    <row r="32" spans="1:5">
      <c r="A32" s="2" t="s">
        <v>62</v>
      </c>
      <c r="B32" s="3" t="s">
        <v>63</v>
      </c>
      <c r="C32" s="9">
        <v>8654732.5999999996</v>
      </c>
      <c r="D32" s="9">
        <v>5847932.4699999997</v>
      </c>
      <c r="E32" s="8">
        <f t="shared" ref="E32" si="1">D32/C32*100</f>
        <v>67.5691871751185</v>
      </c>
    </row>
    <row r="33" spans="1:5">
      <c r="A33" s="2" t="s">
        <v>49</v>
      </c>
      <c r="B33" s="3" t="s">
        <v>50</v>
      </c>
      <c r="C33" s="9">
        <v>1723448645.4400001</v>
      </c>
      <c r="D33" s="9">
        <v>1695914745.5799999</v>
      </c>
      <c r="E33" s="8">
        <f t="shared" si="0"/>
        <v>98.40239510861835</v>
      </c>
    </row>
    <row r="34" spans="1:5">
      <c r="A34" s="2" t="s">
        <v>51</v>
      </c>
      <c r="B34" s="3" t="s">
        <v>52</v>
      </c>
      <c r="C34" s="9">
        <v>93378687.459999993</v>
      </c>
      <c r="D34" s="9">
        <v>92962975.909999996</v>
      </c>
      <c r="E34" s="8">
        <f t="shared" si="0"/>
        <v>99.554811101646649</v>
      </c>
    </row>
    <row r="35" spans="1:5">
      <c r="A35" s="11" t="s">
        <v>53</v>
      </c>
      <c r="B35" s="3" t="s">
        <v>54</v>
      </c>
      <c r="C35" s="9">
        <v>136700814.5</v>
      </c>
      <c r="D35" s="9">
        <v>129962257.63</v>
      </c>
      <c r="E35" s="8">
        <f t="shared" si="0"/>
        <v>95.070580307332392</v>
      </c>
    </row>
    <row r="36" spans="1:5">
      <c r="A36" s="2" t="s">
        <v>55</v>
      </c>
      <c r="B36" s="3" t="s">
        <v>56</v>
      </c>
      <c r="C36" s="9">
        <v>120067472.98999999</v>
      </c>
      <c r="D36" s="9">
        <v>116148402.47</v>
      </c>
      <c r="E36" s="8">
        <f t="shared" si="0"/>
        <v>96.735943197266764</v>
      </c>
    </row>
    <row r="37" spans="1:5">
      <c r="A37" s="2" t="s">
        <v>57</v>
      </c>
      <c r="B37" s="3" t="s">
        <v>58</v>
      </c>
      <c r="C37" s="9">
        <v>3764900</v>
      </c>
      <c r="D37" s="9">
        <v>3406998.84</v>
      </c>
      <c r="E37" s="8">
        <f t="shared" ref="E37" si="2">D37/C37*100</f>
        <v>90.493740604000109</v>
      </c>
    </row>
    <row r="38" spans="1:5">
      <c r="D38" s="10"/>
    </row>
    <row r="39" spans="1:5">
      <c r="A39" s="19" t="s">
        <v>66</v>
      </c>
      <c r="B39" s="19"/>
    </row>
    <row r="40" spans="1:5">
      <c r="A40" s="6" t="s">
        <v>67</v>
      </c>
      <c r="D40" s="7" t="s">
        <v>68</v>
      </c>
    </row>
    <row r="43" spans="1:5">
      <c r="A43" t="s">
        <v>69</v>
      </c>
    </row>
    <row r="44" spans="1:5">
      <c r="A44" t="s">
        <v>61</v>
      </c>
    </row>
  </sheetData>
  <mergeCells count="9">
    <mergeCell ref="A1:E1"/>
    <mergeCell ref="A2:E2"/>
    <mergeCell ref="A3:E3"/>
    <mergeCell ref="A4:E4"/>
    <mergeCell ref="A39:B39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2022-01-31T12:32:26Z</cp:lastPrinted>
  <dcterms:created xsi:type="dcterms:W3CDTF">2016-08-09T04:02:34Z</dcterms:created>
  <dcterms:modified xsi:type="dcterms:W3CDTF">2022-02-01T09:56:44Z</dcterms:modified>
</cp:coreProperties>
</file>